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checkCompatibility="1" defaultThemeVersion="124226"/>
  <bookViews>
    <workbookView xWindow="-105" yWindow="-105" windowWidth="23250" windowHeight="12765" activeTab="5"/>
  </bookViews>
  <sheets>
    <sheet name="Абрамкина" sheetId="11" r:id="rId1"/>
    <sheet name="Бочаева" sheetId="18" r:id="rId2"/>
    <sheet name="Благинин" sheetId="19" r:id="rId3"/>
    <sheet name="Воль" sheetId="20" r:id="rId4"/>
    <sheet name="Тяпкин" sheetId="21" r:id="rId5"/>
    <sheet name="Гулевич" sheetId="22" r:id="rId6"/>
    <sheet name="Уменьшение расходов" sheetId="14" state="hidden" r:id="rId7"/>
    <sheet name="Уменьшение расходов (2)" sheetId="17" state="hidden" r:id="rId8"/>
  </sheets>
  <definedNames>
    <definedName name="_xlnm.Print_Area" localSheetId="0">Абрамкина!$A$1:$E$45</definedName>
    <definedName name="_xlnm.Print_Area" localSheetId="2">Благинин!$A$1:$E$45</definedName>
    <definedName name="_xlnm.Print_Area" localSheetId="1">Бочаева!$A$1:$E$45</definedName>
    <definedName name="_xlnm.Print_Area" localSheetId="3">Воль!$A$1:$E$45</definedName>
    <definedName name="_xlnm.Print_Area" localSheetId="5">Гулевич!$A$1:$E$45</definedName>
    <definedName name="_xlnm.Print_Area" localSheetId="4">Тяпкин!$A$1:$E$45</definedName>
    <definedName name="_xlnm.Print_Area" localSheetId="6">'Уменьшение расходов'!$A$1:$E$45</definedName>
    <definedName name="_xlnm.Print_Area" localSheetId="7">'Уменьшение расходов (2)'!$A$1:$E$45</definedName>
  </definedNames>
  <calcPr calcId="124519"/>
</workbook>
</file>

<file path=xl/calcChain.xml><?xml version="1.0" encoding="utf-8"?>
<calcChain xmlns="http://schemas.openxmlformats.org/spreadsheetml/2006/main">
  <c r="D18" i="22"/>
  <c r="D20" s="1"/>
  <c r="C18"/>
  <c r="C20" s="1"/>
  <c r="C22" s="1"/>
  <c r="C24" s="1"/>
  <c r="C26" s="1"/>
  <c r="B18"/>
  <c r="B20" s="1"/>
  <c r="B22" s="1"/>
  <c r="B24" s="1"/>
  <c r="B26" s="1"/>
  <c r="E17"/>
  <c r="E16"/>
  <c r="E15"/>
  <c r="E14"/>
  <c r="E13"/>
  <c r="E12"/>
  <c r="E11"/>
  <c r="E10"/>
  <c r="E9"/>
  <c r="E18" s="1"/>
  <c r="E20" s="1"/>
  <c r="E22" s="1"/>
  <c r="E24" s="1"/>
  <c r="E26" s="1"/>
  <c r="E8"/>
  <c r="E7"/>
  <c r="D18" i="21"/>
  <c r="D20" s="1"/>
  <c r="C18"/>
  <c r="C20" s="1"/>
  <c r="C22" s="1"/>
  <c r="C24" s="1"/>
  <c r="C26" s="1"/>
  <c r="B18"/>
  <c r="B20" s="1"/>
  <c r="B22" s="1"/>
  <c r="B24" s="1"/>
  <c r="B26" s="1"/>
  <c r="E17"/>
  <c r="E16"/>
  <c r="E15"/>
  <c r="E14"/>
  <c r="E13"/>
  <c r="E12"/>
  <c r="E11"/>
  <c r="E10"/>
  <c r="E9"/>
  <c r="E18" s="1"/>
  <c r="E20" s="1"/>
  <c r="E22" s="1"/>
  <c r="E24" s="1"/>
  <c r="E26" s="1"/>
  <c r="E8"/>
  <c r="E7"/>
  <c r="D18" i="20"/>
  <c r="D20" s="1"/>
  <c r="C18"/>
  <c r="C20" s="1"/>
  <c r="C22" s="1"/>
  <c r="C24" s="1"/>
  <c r="C26" s="1"/>
  <c r="B18"/>
  <c r="B20" s="1"/>
  <c r="B22" s="1"/>
  <c r="B24" s="1"/>
  <c r="B26" s="1"/>
  <c r="E17"/>
  <c r="E16"/>
  <c r="E15"/>
  <c r="E14"/>
  <c r="E13"/>
  <c r="E12"/>
  <c r="E11"/>
  <c r="E10"/>
  <c r="E9"/>
  <c r="E8"/>
  <c r="E7"/>
  <c r="E18" s="1"/>
  <c r="E20" s="1"/>
  <c r="E22" s="1"/>
  <c r="E24" s="1"/>
  <c r="E26" s="1"/>
  <c r="D18" i="19"/>
  <c r="D20" s="1"/>
  <c r="C18"/>
  <c r="C20" s="1"/>
  <c r="C22" s="1"/>
  <c r="C24" s="1"/>
  <c r="C26" s="1"/>
  <c r="B18"/>
  <c r="B20" s="1"/>
  <c r="B22" s="1"/>
  <c r="B24" s="1"/>
  <c r="B26" s="1"/>
  <c r="E17"/>
  <c r="E16"/>
  <c r="E15"/>
  <c r="E14"/>
  <c r="E13"/>
  <c r="E12"/>
  <c r="E11"/>
  <c r="E10"/>
  <c r="E9"/>
  <c r="E8"/>
  <c r="E18" s="1"/>
  <c r="E20" s="1"/>
  <c r="E22" s="1"/>
  <c r="E24" s="1"/>
  <c r="E26" s="1"/>
  <c r="E7"/>
  <c r="D18" i="18"/>
  <c r="D20" s="1"/>
  <c r="C18"/>
  <c r="C20" s="1"/>
  <c r="C22" s="1"/>
  <c r="C24" s="1"/>
  <c r="C26" s="1"/>
  <c r="B18"/>
  <c r="B20" s="1"/>
  <c r="B22" s="1"/>
  <c r="B24" s="1"/>
  <c r="B26" s="1"/>
  <c r="E17"/>
  <c r="E16"/>
  <c r="E15"/>
  <c r="E14"/>
  <c r="E13"/>
  <c r="E12"/>
  <c r="E11"/>
  <c r="E10"/>
  <c r="E9"/>
  <c r="E8"/>
  <c r="E7"/>
  <c r="E18" s="1"/>
  <c r="E20" s="1"/>
  <c r="E22" s="1"/>
  <c r="E24" s="1"/>
  <c r="E26" s="1"/>
  <c r="E31" i="22" l="1"/>
  <c r="E28"/>
  <c r="E32"/>
  <c r="E29"/>
  <c r="E30"/>
  <c r="E27"/>
  <c r="B30"/>
  <c r="B31"/>
  <c r="B28"/>
  <c r="B32"/>
  <c r="B29"/>
  <c r="C27"/>
  <c r="C31"/>
  <c r="C28"/>
  <c r="C32"/>
  <c r="C29"/>
  <c r="C33"/>
  <c r="B33" s="1"/>
  <c r="E31" i="21"/>
  <c r="E28"/>
  <c r="E30"/>
  <c r="E27"/>
  <c r="E32"/>
  <c r="E29"/>
  <c r="B30"/>
  <c r="B32"/>
  <c r="B31"/>
  <c r="B28"/>
  <c r="B29"/>
  <c r="C27"/>
  <c r="B27" s="1"/>
  <c r="C31"/>
  <c r="C28"/>
  <c r="C32"/>
  <c r="C29"/>
  <c r="C33"/>
  <c r="B33" s="1"/>
  <c r="B32" i="20"/>
  <c r="B29"/>
  <c r="B30"/>
  <c r="B31"/>
  <c r="B28"/>
  <c r="E30"/>
  <c r="E27"/>
  <c r="E31"/>
  <c r="E28"/>
  <c r="E32"/>
  <c r="E29"/>
  <c r="C33"/>
  <c r="B33" s="1"/>
  <c r="C27"/>
  <c r="C31"/>
  <c r="C28"/>
  <c r="C32"/>
  <c r="C29"/>
  <c r="E32" i="19"/>
  <c r="E29"/>
  <c r="E30"/>
  <c r="E27"/>
  <c r="E31"/>
  <c r="E28"/>
  <c r="B31"/>
  <c r="B28"/>
  <c r="B32"/>
  <c r="B29"/>
  <c r="B30"/>
  <c r="C31"/>
  <c r="C28"/>
  <c r="C32"/>
  <c r="C29"/>
  <c r="C33"/>
  <c r="B33" s="1"/>
  <c r="C27"/>
  <c r="C33" i="18"/>
  <c r="B33" s="1"/>
  <c r="C27"/>
  <c r="C31"/>
  <c r="C28"/>
  <c r="C32"/>
  <c r="C29"/>
  <c r="B32"/>
  <c r="B29"/>
  <c r="B30"/>
  <c r="B31"/>
  <c r="B28"/>
  <c r="E30"/>
  <c r="E27"/>
  <c r="E31"/>
  <c r="E28"/>
  <c r="E32"/>
  <c r="E29"/>
  <c r="B27" i="22" l="1"/>
  <c r="B27" i="20"/>
  <c r="B27" i="19"/>
  <c r="B27" i="18"/>
  <c r="E22" i="11" l="1"/>
  <c r="E24" s="1"/>
  <c r="E26" s="1"/>
  <c r="E20"/>
  <c r="D20"/>
  <c r="C20"/>
  <c r="C22" s="1"/>
  <c r="C24" s="1"/>
  <c r="C26" s="1"/>
  <c r="B20"/>
  <c r="B22" s="1"/>
  <c r="B24" s="1"/>
  <c r="B26" s="1"/>
  <c r="E8"/>
  <c r="E17"/>
  <c r="E16"/>
  <c r="E15"/>
  <c r="E14"/>
  <c r="E13"/>
  <c r="E12"/>
  <c r="E11"/>
  <c r="E10"/>
  <c r="E9"/>
  <c r="E7"/>
  <c r="C27" i="17"/>
  <c r="D33"/>
  <c r="E27"/>
  <c r="E29" s="1"/>
  <c r="E31" s="1"/>
  <c r="D27"/>
  <c r="D29" s="1"/>
  <c r="C29"/>
  <c r="C31" s="1"/>
  <c r="B23"/>
  <c r="B22"/>
  <c r="B21"/>
  <c r="B20"/>
  <c r="B19"/>
  <c r="B18"/>
  <c r="B17"/>
  <c r="B16"/>
  <c r="B15"/>
  <c r="B14"/>
  <c r="B7"/>
  <c r="B27" l="1"/>
  <c r="B29" s="1"/>
  <c r="B31" s="1"/>
  <c r="B33" s="1"/>
  <c r="E33"/>
  <c r="E35"/>
  <c r="C35"/>
  <c r="C33"/>
  <c r="C27" i="14"/>
  <c r="B35" i="17" l="1"/>
  <c r="B41" s="1"/>
  <c r="C40"/>
  <c r="C39"/>
  <c r="C38"/>
  <c r="C43"/>
  <c r="C41"/>
  <c r="C37"/>
  <c r="E43"/>
  <c r="E45" s="1"/>
  <c r="E37"/>
  <c r="E42"/>
  <c r="B42" s="1"/>
  <c r="E40"/>
  <c r="E36"/>
  <c r="B36" s="1"/>
  <c r="E39"/>
  <c r="E38"/>
  <c r="D33" i="14"/>
  <c r="B23"/>
  <c r="B22"/>
  <c r="B21"/>
  <c r="B20"/>
  <c r="B19"/>
  <c r="B18"/>
  <c r="B17"/>
  <c r="B16"/>
  <c r="B15"/>
  <c r="B7"/>
  <c r="B38" i="17" l="1"/>
  <c r="B37"/>
  <c r="B40"/>
  <c r="B39"/>
  <c r="C45"/>
  <c r="B43"/>
  <c r="B45" s="1"/>
  <c r="C29" i="14"/>
  <c r="D27"/>
  <c r="D29" s="1"/>
  <c r="C31" l="1"/>
  <c r="D18" i="11"/>
  <c r="B18" l="1"/>
  <c r="C33" i="14"/>
  <c r="C35"/>
  <c r="C39" s="1"/>
  <c r="C18" i="11"/>
  <c r="E18"/>
  <c r="E30" l="1"/>
  <c r="C41" i="14"/>
  <c r="C38"/>
  <c r="C37"/>
  <c r="C43"/>
  <c r="C40"/>
  <c r="E28" i="11" l="1"/>
  <c r="C27"/>
  <c r="C33"/>
  <c r="B33" s="1"/>
  <c r="E31"/>
  <c r="E32"/>
  <c r="B30"/>
  <c r="B29"/>
  <c r="E27"/>
  <c r="C31"/>
  <c r="C28"/>
  <c r="C29"/>
  <c r="C32"/>
  <c r="B31"/>
  <c r="B32"/>
  <c r="B28"/>
  <c r="E29"/>
  <c r="C45" i="14"/>
  <c r="B14"/>
  <c r="E27"/>
  <c r="E29" s="1"/>
  <c r="E31" s="1"/>
  <c r="B27" i="11" l="1"/>
  <c r="B27" i="14"/>
  <c r="B29" s="1"/>
  <c r="B31" s="1"/>
  <c r="E35"/>
  <c r="E33"/>
  <c r="B35" l="1"/>
  <c r="B41" s="1"/>
  <c r="B33"/>
  <c r="E37"/>
  <c r="E38"/>
  <c r="E43"/>
  <c r="E39"/>
  <c r="E36"/>
  <c r="B36" s="1"/>
  <c r="E42"/>
  <c r="B42" s="1"/>
  <c r="E40"/>
  <c r="B39"/>
  <c r="B38"/>
  <c r="B40"/>
  <c r="B37"/>
  <c r="E45" l="1"/>
  <c r="B43"/>
  <c r="B45" s="1"/>
</calcChain>
</file>

<file path=xl/sharedStrings.xml><?xml version="1.0" encoding="utf-8"?>
<sst xmlns="http://schemas.openxmlformats.org/spreadsheetml/2006/main" count="319" uniqueCount="63">
  <si>
    <t xml:space="preserve">Наименование статей расходов </t>
  </si>
  <si>
    <t>в том числе</t>
  </si>
  <si>
    <t>АУР</t>
  </si>
  <si>
    <t>специалисты</t>
  </si>
  <si>
    <t>УВП</t>
  </si>
  <si>
    <t>рабочие</t>
  </si>
  <si>
    <t>Начисления на оплату труда</t>
  </si>
  <si>
    <t>Всего расходов, тыс.руб.</t>
  </si>
  <si>
    <t>Медикаменты и прочие лекарственные средства</t>
  </si>
  <si>
    <t>Мягкий инвентарь и обмундирование</t>
  </si>
  <si>
    <t>Продукты питания</t>
  </si>
  <si>
    <t>Прочие расходные материалы</t>
  </si>
  <si>
    <t>Командировки</t>
  </si>
  <si>
    <t>Транспортные услуги</t>
  </si>
  <si>
    <t>Услуги связи</t>
  </si>
  <si>
    <t>Коммунальные расходы</t>
  </si>
  <si>
    <t>Прочие расходы</t>
  </si>
  <si>
    <t>педагогические работники</t>
  </si>
  <si>
    <t>Годовое количество дето дней</t>
  </si>
  <si>
    <t>Затраты всего</t>
  </si>
  <si>
    <t>Расходы, связанные с обеспечением и реализацией основной общеобразовательной программы дошкольного образования , расходы за счет субсидий</t>
  </si>
  <si>
    <t>Затраты без субсидий</t>
  </si>
  <si>
    <t>Индекс-дефлятор</t>
  </si>
  <si>
    <t>Затраты с учетом индекса дефлятора</t>
  </si>
  <si>
    <t xml:space="preserve">Среднее количество рабочих дней в месяце </t>
  </si>
  <si>
    <t>Расходы, связанные с обеспечением и реализацией основной общеобразовательной программы дошкольного образования</t>
  </si>
  <si>
    <t>Расходы, связанные с присмотром и уходом за детьми</t>
  </si>
  <si>
    <t>Из столбца 3, расходы за счет субсидий</t>
  </si>
  <si>
    <t xml:space="preserve">Оплата труда, </t>
  </si>
  <si>
    <t xml:space="preserve">Средняя стоимость одного дня, руб. </t>
  </si>
  <si>
    <t xml:space="preserve">Заведующий </t>
  </si>
  <si>
    <r>
      <t>_____________/</t>
    </r>
    <r>
      <rPr>
        <u/>
        <sz val="13"/>
        <rFont val="Times New Roman"/>
        <family val="1"/>
        <charset val="204"/>
      </rPr>
      <t>С.Р. Вольф</t>
    </r>
    <r>
      <rPr>
        <sz val="13"/>
        <rFont val="Times New Roman"/>
        <family val="1"/>
        <charset val="204"/>
      </rPr>
      <t xml:space="preserve">/    </t>
    </r>
  </si>
  <si>
    <t xml:space="preserve">м.п.         </t>
  </si>
  <si>
    <t>размера платы за образовательные услуги, примотр и уход за воспитанниками</t>
  </si>
  <si>
    <t>Калькуляция стоимости услуг</t>
  </si>
  <si>
    <t>Ежемесячные затраты на одного воспитанника, руб.</t>
  </si>
  <si>
    <t xml:space="preserve">Детский сад № 186 ОАО "РЖД" на 2018 год </t>
  </si>
  <si>
    <t>Образование</t>
  </si>
  <si>
    <t>Содержание</t>
  </si>
  <si>
    <t>Субсидии</t>
  </si>
  <si>
    <t>СОГАЗ</t>
  </si>
  <si>
    <t>Капитальный ремонт</t>
  </si>
  <si>
    <t>Коллективный договор</t>
  </si>
  <si>
    <t>Оплата труда</t>
  </si>
  <si>
    <t xml:space="preserve">Детский сад № 186 ОАО "РЖД" на 01.02.2019 год </t>
  </si>
  <si>
    <t>Исполнитель:</t>
  </si>
  <si>
    <t>Организация:</t>
  </si>
  <si>
    <t>Заказчик:</t>
  </si>
  <si>
    <t>Родитель</t>
  </si>
  <si>
    <r>
      <t xml:space="preserve">__________/О.А. </t>
    </r>
    <r>
      <rPr>
        <u/>
        <sz val="13"/>
        <rFont val="Times New Roman"/>
        <family val="1"/>
        <charset val="204"/>
      </rPr>
      <t xml:space="preserve">Ракульцева </t>
    </r>
    <r>
      <rPr>
        <sz val="13"/>
        <rFont val="Times New Roman"/>
        <family val="1"/>
        <charset val="204"/>
      </rPr>
      <t xml:space="preserve">/                                         </t>
    </r>
  </si>
  <si>
    <t>Главный врач</t>
  </si>
  <si>
    <r>
      <t>___________/</t>
    </r>
    <r>
      <rPr>
        <u/>
        <sz val="13"/>
        <rFont val="Times New Roman"/>
        <family val="1"/>
        <charset val="204"/>
      </rPr>
      <t>А.А. Кабанов</t>
    </r>
    <r>
      <rPr>
        <sz val="13"/>
        <rFont val="Times New Roman"/>
        <family val="1"/>
        <charset val="204"/>
      </rPr>
      <t>/      ___________/</t>
    </r>
    <r>
      <rPr>
        <u/>
        <sz val="13"/>
        <rFont val="Times New Roman"/>
        <family val="1"/>
        <charset val="204"/>
      </rPr>
      <t>М.А. Абрамкина</t>
    </r>
    <r>
      <rPr>
        <sz val="13"/>
        <rFont val="Times New Roman"/>
        <family val="1"/>
        <charset val="204"/>
      </rPr>
      <t xml:space="preserve">/  </t>
    </r>
  </si>
  <si>
    <t xml:space="preserve"> </t>
  </si>
  <si>
    <r>
      <t>___________/</t>
    </r>
    <r>
      <rPr>
        <u/>
        <sz val="13"/>
        <rFont val="Times New Roman"/>
        <family val="1"/>
        <charset val="204"/>
      </rPr>
      <t>А.А. Кабанов</t>
    </r>
    <r>
      <rPr>
        <sz val="13"/>
        <rFont val="Times New Roman"/>
        <family val="1"/>
        <charset val="204"/>
      </rPr>
      <t>/           ___________/</t>
    </r>
    <r>
      <rPr>
        <u/>
        <sz val="13"/>
        <rFont val="Times New Roman"/>
        <family val="1"/>
        <charset val="204"/>
      </rPr>
      <t>А.С. Благинин</t>
    </r>
    <r>
      <rPr>
        <sz val="13"/>
        <rFont val="Times New Roman"/>
        <family val="1"/>
        <charset val="204"/>
      </rPr>
      <t xml:space="preserve">/  </t>
    </r>
  </si>
  <si>
    <r>
      <t>___________/</t>
    </r>
    <r>
      <rPr>
        <u/>
        <sz val="13"/>
        <rFont val="Times New Roman"/>
        <family val="1"/>
        <charset val="204"/>
      </rPr>
      <t>А.А. Кабанов</t>
    </r>
    <r>
      <rPr>
        <sz val="13"/>
        <rFont val="Times New Roman"/>
        <family val="1"/>
        <charset val="204"/>
      </rPr>
      <t>/              ___________/</t>
    </r>
    <r>
      <rPr>
        <u/>
        <sz val="13"/>
        <rFont val="Times New Roman"/>
        <family val="1"/>
        <charset val="204"/>
      </rPr>
      <t>Е.Ю. Воль</t>
    </r>
    <r>
      <rPr>
        <sz val="13"/>
        <rFont val="Times New Roman"/>
        <family val="1"/>
        <charset val="204"/>
      </rPr>
      <t xml:space="preserve">/  </t>
    </r>
  </si>
  <si>
    <r>
      <t>___________/</t>
    </r>
    <r>
      <rPr>
        <u/>
        <sz val="13"/>
        <rFont val="Times New Roman"/>
        <family val="1"/>
        <charset val="204"/>
      </rPr>
      <t>А.А. Кабанов</t>
    </r>
    <r>
      <rPr>
        <sz val="13"/>
        <rFont val="Times New Roman"/>
        <family val="1"/>
        <charset val="204"/>
      </rPr>
      <t>/              ___________/</t>
    </r>
    <r>
      <rPr>
        <u/>
        <sz val="13"/>
        <rFont val="Times New Roman"/>
        <family val="1"/>
        <charset val="204"/>
      </rPr>
      <t>О.С. Тяпкин</t>
    </r>
    <r>
      <rPr>
        <sz val="13"/>
        <rFont val="Times New Roman"/>
        <family val="1"/>
        <charset val="204"/>
      </rPr>
      <t xml:space="preserve">/  </t>
    </r>
  </si>
  <si>
    <t xml:space="preserve">размера платы за образовательные услуги, содержание,присмотр и уход за </t>
  </si>
  <si>
    <t>Организация</t>
  </si>
  <si>
    <t xml:space="preserve">                         О.А. Ракульцева                                         </t>
  </si>
  <si>
    <t>м.п.</t>
  </si>
  <si>
    <t>Директор</t>
  </si>
  <si>
    <t xml:space="preserve">                        В.Т.Трубчанинов                                  Н.В.Тимонова</t>
  </si>
  <si>
    <t xml:space="preserve">воспитанниками "Детский сад № 186 ОАО "РЖД" на 01.02.2019 год </t>
  </si>
</sst>
</file>

<file path=xl/styles.xml><?xml version="1.0" encoding="utf-8"?>
<styleSheet xmlns="http://schemas.openxmlformats.org/spreadsheetml/2006/main">
  <numFmts count="1">
    <numFmt numFmtId="164" formatCode="0.0"/>
  </numFmts>
  <fonts count="13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  <font>
      <sz val="13"/>
      <color theme="1"/>
      <name val="Times New Roman"/>
      <family val="1"/>
      <charset val="204"/>
    </font>
    <font>
      <u/>
      <sz val="13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3" fillId="0" borderId="0" xfId="0" applyFont="1"/>
    <xf numFmtId="0" fontId="3" fillId="0" borderId="1" xfId="0" applyFont="1" applyBorder="1"/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/>
    </xf>
    <xf numFmtId="0" fontId="4" fillId="0" borderId="1" xfId="0" applyFont="1" applyBorder="1"/>
    <xf numFmtId="0" fontId="3" fillId="0" borderId="1" xfId="0" applyFont="1" applyBorder="1" applyAlignment="1">
      <alignment horizontal="center" wrapText="1"/>
    </xf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/>
    </xf>
    <xf numFmtId="0" fontId="7" fillId="0" borderId="0" xfId="0" applyFont="1"/>
    <xf numFmtId="0" fontId="3" fillId="0" borderId="1" xfId="0" applyFont="1" applyBorder="1" applyAlignment="1">
      <alignment horizontal="center" vertical="center" wrapText="1"/>
    </xf>
    <xf numFmtId="0" fontId="5" fillId="0" borderId="0" xfId="0" applyFont="1" applyFill="1" applyBorder="1"/>
    <xf numFmtId="9" fontId="3" fillId="0" borderId="1" xfId="0" applyNumberFormat="1" applyFont="1" applyBorder="1" applyAlignment="1">
      <alignment horizontal="left" indent="16"/>
    </xf>
    <xf numFmtId="10" fontId="5" fillId="0" borderId="1" xfId="0" applyNumberFormat="1" applyFont="1" applyBorder="1" applyAlignment="1">
      <alignment horizontal="left" indent="4"/>
    </xf>
    <xf numFmtId="0" fontId="3" fillId="0" borderId="1" xfId="0" applyFont="1" applyBorder="1" applyAlignment="1">
      <alignment horizontal="left" vertical="center" indent="4"/>
    </xf>
    <xf numFmtId="1" fontId="3" fillId="0" borderId="1" xfId="0" applyNumberFormat="1" applyFont="1" applyBorder="1" applyAlignment="1">
      <alignment horizontal="left" vertical="center" indent="4"/>
    </xf>
    <xf numFmtId="0" fontId="3" fillId="0" borderId="1" xfId="0" applyFont="1" applyBorder="1" applyAlignment="1">
      <alignment horizontal="left" vertical="center" indent="10"/>
    </xf>
    <xf numFmtId="164" fontId="3" fillId="0" borderId="1" xfId="0" applyNumberFormat="1" applyFont="1" applyBorder="1" applyAlignment="1">
      <alignment horizontal="left" vertical="center" indent="4"/>
    </xf>
    <xf numFmtId="0" fontId="10" fillId="0" borderId="0" xfId="0" applyFont="1"/>
    <xf numFmtId="0" fontId="10" fillId="0" borderId="0" xfId="0" applyFont="1" applyAlignment="1"/>
    <xf numFmtId="4" fontId="10" fillId="0" borderId="0" xfId="0" applyNumberFormat="1" applyFont="1"/>
    <xf numFmtId="0" fontId="10" fillId="0" borderId="0" xfId="0" applyFont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left" indent="4"/>
    </xf>
    <xf numFmtId="0" fontId="10" fillId="0" borderId="0" xfId="0" applyFont="1" applyAlignment="1">
      <alignment horizontal="left"/>
    </xf>
    <xf numFmtId="0" fontId="10" fillId="0" borderId="0" xfId="0" applyFont="1" applyAlignment="1">
      <alignment horizontal="left" indent="3"/>
    </xf>
    <xf numFmtId="0" fontId="0" fillId="0" borderId="0" xfId="0" applyBorder="1"/>
    <xf numFmtId="3" fontId="6" fillId="2" borderId="1" xfId="0" applyNumberFormat="1" applyFont="1" applyFill="1" applyBorder="1" applyAlignment="1">
      <alignment horizontal="left" vertical="center" indent="4"/>
    </xf>
    <xf numFmtId="3" fontId="6" fillId="2" borderId="1" xfId="0" applyNumberFormat="1" applyFont="1" applyFill="1" applyBorder="1" applyAlignment="1">
      <alignment horizontal="left" vertical="center" indent="10"/>
    </xf>
    <xf numFmtId="3" fontId="3" fillId="0" borderId="1" xfId="0" applyNumberFormat="1" applyFont="1" applyBorder="1" applyAlignment="1">
      <alignment horizontal="left" indent="4"/>
    </xf>
    <xf numFmtId="3" fontId="3" fillId="0" borderId="1" xfId="0" applyNumberFormat="1" applyFont="1" applyBorder="1" applyAlignment="1">
      <alignment horizontal="left" indent="10"/>
    </xf>
    <xf numFmtId="3" fontId="5" fillId="0" borderId="1" xfId="0" applyNumberFormat="1" applyFont="1" applyBorder="1" applyAlignment="1">
      <alignment horizontal="left" indent="10"/>
    </xf>
    <xf numFmtId="3" fontId="5" fillId="0" borderId="1" xfId="0" applyNumberFormat="1" applyFont="1" applyBorder="1" applyAlignment="1">
      <alignment horizontal="left" indent="4"/>
    </xf>
    <xf numFmtId="3" fontId="6" fillId="2" borderId="1" xfId="0" applyNumberFormat="1" applyFont="1" applyFill="1" applyBorder="1" applyAlignment="1">
      <alignment horizontal="left" indent="4"/>
    </xf>
    <xf numFmtId="3" fontId="6" fillId="2" borderId="1" xfId="0" applyNumberFormat="1" applyFont="1" applyFill="1" applyBorder="1" applyAlignment="1">
      <alignment horizontal="left" indent="10"/>
    </xf>
    <xf numFmtId="3" fontId="5" fillId="0" borderId="1" xfId="0" applyNumberFormat="1" applyFont="1" applyBorder="1" applyAlignment="1">
      <alignment horizontal="left" vertical="center" indent="4"/>
    </xf>
    <xf numFmtId="3" fontId="5" fillId="0" borderId="1" xfId="0" applyNumberFormat="1" applyFont="1" applyBorder="1" applyAlignment="1">
      <alignment horizontal="left" vertical="center" indent="10"/>
    </xf>
    <xf numFmtId="3" fontId="3" fillId="0" borderId="1" xfId="0" applyNumberFormat="1" applyFont="1" applyBorder="1" applyAlignment="1">
      <alignment horizontal="left" vertical="center" indent="4"/>
    </xf>
    <xf numFmtId="3" fontId="3" fillId="0" borderId="1" xfId="0" applyNumberFormat="1" applyFont="1" applyBorder="1" applyAlignment="1">
      <alignment horizontal="left" vertical="center" indent="10"/>
    </xf>
    <xf numFmtId="4" fontId="3" fillId="0" borderId="1" xfId="0" applyNumberFormat="1" applyFont="1" applyBorder="1" applyAlignment="1">
      <alignment horizontal="left" indent="4"/>
    </xf>
    <xf numFmtId="1" fontId="6" fillId="2" borderId="1" xfId="0" applyNumberFormat="1" applyFont="1" applyFill="1" applyBorder="1" applyAlignment="1">
      <alignment horizontal="center" vertical="center"/>
    </xf>
    <xf numFmtId="3" fontId="6" fillId="2" borderId="1" xfId="0" applyNumberFormat="1" applyFont="1" applyFill="1" applyBorder="1" applyAlignment="1">
      <alignment horizontal="center" vertical="center"/>
    </xf>
    <xf numFmtId="3" fontId="6" fillId="2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left" vertical="center"/>
    </xf>
    <xf numFmtId="3" fontId="3" fillId="3" borderId="1" xfId="0" applyNumberFormat="1" applyFont="1" applyFill="1" applyBorder="1" applyAlignment="1">
      <alignment horizontal="left" indent="4"/>
    </xf>
    <xf numFmtId="0" fontId="9" fillId="0" borderId="2" xfId="0" applyFont="1" applyBorder="1" applyAlignment="1"/>
    <xf numFmtId="1" fontId="10" fillId="0" borderId="0" xfId="0" applyNumberFormat="1" applyFont="1" applyAlignment="1">
      <alignment horizontal="center"/>
    </xf>
    <xf numFmtId="1" fontId="9" fillId="0" borderId="2" xfId="0" applyNumberFormat="1" applyFont="1" applyBorder="1" applyAlignment="1">
      <alignment horizontal="center"/>
    </xf>
    <xf numFmtId="1" fontId="3" fillId="0" borderId="1" xfId="0" applyNumberFormat="1" applyFont="1" applyBorder="1" applyAlignment="1">
      <alignment horizontal="center" vertical="center"/>
    </xf>
    <xf numFmtId="3" fontId="5" fillId="0" borderId="1" xfId="0" applyNumberFormat="1" applyFont="1" applyBorder="1" applyAlignment="1">
      <alignment horizontal="center" vertical="center"/>
    </xf>
    <xf numFmtId="10" fontId="5" fillId="0" borderId="1" xfId="0" applyNumberFormat="1" applyFont="1" applyBorder="1" applyAlignment="1">
      <alignment horizontal="center"/>
    </xf>
    <xf numFmtId="3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9" fontId="9" fillId="0" borderId="2" xfId="0" applyNumberFormat="1" applyFont="1" applyBorder="1" applyAlignment="1"/>
    <xf numFmtId="1" fontId="10" fillId="0" borderId="2" xfId="0" applyNumberFormat="1" applyFont="1" applyBorder="1" applyAlignment="1">
      <alignment horizontal="center"/>
    </xf>
    <xf numFmtId="0" fontId="10" fillId="0" borderId="2" xfId="0" applyFont="1" applyBorder="1"/>
    <xf numFmtId="2" fontId="5" fillId="0" borderId="1" xfId="0" applyNumberFormat="1" applyFont="1" applyBorder="1" applyAlignment="1">
      <alignment horizontal="left" indent="4"/>
    </xf>
    <xf numFmtId="2" fontId="5" fillId="0" borderId="1" xfId="0" applyNumberFormat="1" applyFont="1" applyBorder="1" applyAlignment="1">
      <alignment horizontal="left" indent="10"/>
    </xf>
    <xf numFmtId="2" fontId="5" fillId="0" borderId="1" xfId="0" applyNumberFormat="1" applyFont="1" applyBorder="1" applyAlignment="1">
      <alignment horizontal="center"/>
    </xf>
    <xf numFmtId="3" fontId="3" fillId="0" borderId="1" xfId="0" applyNumberFormat="1" applyFont="1" applyBorder="1" applyAlignment="1">
      <alignment horizontal="right" indent="4"/>
    </xf>
    <xf numFmtId="2" fontId="3" fillId="0" borderId="1" xfId="0" applyNumberFormat="1" applyFont="1" applyBorder="1" applyAlignment="1">
      <alignment horizontal="left" vertical="center" indent="4"/>
    </xf>
    <xf numFmtId="2" fontId="3" fillId="0" borderId="1" xfId="0" applyNumberFormat="1" applyFont="1" applyBorder="1" applyAlignment="1">
      <alignment horizontal="left" vertical="center" indent="10"/>
    </xf>
    <xf numFmtId="0" fontId="11" fillId="0" borderId="0" xfId="0" applyFont="1" applyAlignment="1">
      <alignment vertical="center" wrapText="1"/>
    </xf>
    <xf numFmtId="0" fontId="10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left" indent="1"/>
    </xf>
    <xf numFmtId="0" fontId="11" fillId="0" borderId="0" xfId="0" applyFont="1" applyAlignment="1">
      <alignment horizontal="left" vertical="center" wrapText="1" indent="1"/>
    </xf>
    <xf numFmtId="0" fontId="8" fillId="0" borderId="0" xfId="0" applyFont="1" applyAlignment="1">
      <alignment horizontal="center" vertical="center" wrapText="1"/>
    </xf>
    <xf numFmtId="0" fontId="10" fillId="0" borderId="0" xfId="0" applyFont="1" applyAlignment="1">
      <alignment horizontal="left" indent="2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O45"/>
  <sheetViews>
    <sheetView topLeftCell="A31" workbookViewId="0">
      <selection activeCell="C57" sqref="C57"/>
    </sheetView>
  </sheetViews>
  <sheetFormatPr defaultRowHeight="15"/>
  <cols>
    <col min="1" max="1" width="35" customWidth="1"/>
    <col min="2" max="2" width="14.85546875" customWidth="1"/>
    <col min="3" max="3" width="24.140625" customWidth="1"/>
    <col min="4" max="4" width="12.7109375" customWidth="1"/>
    <col min="5" max="5" width="14.28515625" customWidth="1"/>
  </cols>
  <sheetData>
    <row r="1" spans="1:7" ht="17.45" customHeight="1">
      <c r="A1" s="73" t="s">
        <v>34</v>
      </c>
      <c r="B1" s="73"/>
      <c r="C1" s="73"/>
      <c r="D1" s="73"/>
      <c r="E1" s="73"/>
      <c r="G1" s="31"/>
    </row>
    <row r="2" spans="1:7" ht="19.149999999999999" customHeight="1">
      <c r="A2" s="73" t="s">
        <v>33</v>
      </c>
      <c r="B2" s="73"/>
      <c r="C2" s="73"/>
      <c r="D2" s="73"/>
      <c r="E2" s="73"/>
      <c r="G2" s="31"/>
    </row>
    <row r="3" spans="1:7" ht="19.5" customHeight="1">
      <c r="A3" s="73" t="s">
        <v>44</v>
      </c>
      <c r="B3" s="73"/>
      <c r="C3" s="73"/>
      <c r="D3" s="73"/>
      <c r="E3" s="73"/>
      <c r="G3" s="31"/>
    </row>
    <row r="4" spans="1:7" ht="8.4499999999999993" customHeight="1">
      <c r="A4" s="11"/>
      <c r="B4" s="1"/>
      <c r="C4" s="1"/>
      <c r="D4" s="1"/>
      <c r="E4" s="1"/>
    </row>
    <row r="5" spans="1:7" ht="99" customHeight="1">
      <c r="A5" s="12" t="s">
        <v>0</v>
      </c>
      <c r="B5" s="12" t="s">
        <v>7</v>
      </c>
      <c r="C5" s="12" t="s">
        <v>25</v>
      </c>
      <c r="D5" s="12" t="s">
        <v>27</v>
      </c>
      <c r="E5" s="12" t="s">
        <v>26</v>
      </c>
    </row>
    <row r="6" spans="1:7" ht="15.75">
      <c r="A6" s="6">
        <v>1</v>
      </c>
      <c r="B6" s="6">
        <v>2</v>
      </c>
      <c r="C6" s="6">
        <v>3</v>
      </c>
      <c r="D6" s="6">
        <v>4</v>
      </c>
      <c r="E6" s="6">
        <v>5</v>
      </c>
    </row>
    <row r="7" spans="1:7" ht="15.75">
      <c r="A7" s="2" t="s">
        <v>43</v>
      </c>
      <c r="B7" s="64">
        <v>16353</v>
      </c>
      <c r="C7" s="64">
        <v>6656</v>
      </c>
      <c r="D7" s="64">
        <v>6656</v>
      </c>
      <c r="E7" s="64">
        <f>SUM(B7-C7)</f>
        <v>9697</v>
      </c>
    </row>
    <row r="8" spans="1:7" ht="15.75">
      <c r="A8" s="2" t="s">
        <v>6</v>
      </c>
      <c r="B8" s="64">
        <v>3644</v>
      </c>
      <c r="C8" s="64">
        <v>1344</v>
      </c>
      <c r="D8" s="64">
        <v>1344</v>
      </c>
      <c r="E8" s="64">
        <f>SUM(B8-C8)</f>
        <v>2300</v>
      </c>
    </row>
    <row r="9" spans="1:7" ht="36.6" customHeight="1">
      <c r="A9" s="3" t="s">
        <v>8</v>
      </c>
      <c r="B9" s="64">
        <v>43</v>
      </c>
      <c r="C9" s="64"/>
      <c r="D9" s="64"/>
      <c r="E9" s="64">
        <f t="shared" ref="E9:E17" si="0">SUM(B9-C9)</f>
        <v>43</v>
      </c>
    </row>
    <row r="10" spans="1:7" ht="34.15" customHeight="1">
      <c r="A10" s="3" t="s">
        <v>9</v>
      </c>
      <c r="B10" s="64">
        <v>97</v>
      </c>
      <c r="C10" s="64"/>
      <c r="D10" s="64"/>
      <c r="E10" s="64">
        <f t="shared" si="0"/>
        <v>97</v>
      </c>
    </row>
    <row r="11" spans="1:7" ht="15.75">
      <c r="A11" s="4" t="s">
        <v>10</v>
      </c>
      <c r="B11" s="64">
        <v>7136</v>
      </c>
      <c r="C11" s="64"/>
      <c r="D11" s="64"/>
      <c r="E11" s="64">
        <f t="shared" si="0"/>
        <v>7136</v>
      </c>
    </row>
    <row r="12" spans="1:7" ht="15.75">
      <c r="A12" s="4" t="s">
        <v>11</v>
      </c>
      <c r="B12" s="64">
        <v>1079</v>
      </c>
      <c r="C12" s="64">
        <v>32</v>
      </c>
      <c r="D12" s="64">
        <v>32</v>
      </c>
      <c r="E12" s="64">
        <f t="shared" si="0"/>
        <v>1047</v>
      </c>
    </row>
    <row r="13" spans="1:7" ht="15.75">
      <c r="A13" s="4" t="s">
        <v>12</v>
      </c>
      <c r="B13" s="64">
        <v>103</v>
      </c>
      <c r="C13" s="64"/>
      <c r="D13" s="64"/>
      <c r="E13" s="64">
        <f t="shared" si="0"/>
        <v>103</v>
      </c>
    </row>
    <row r="14" spans="1:7" ht="15.75">
      <c r="A14" s="4" t="s">
        <v>13</v>
      </c>
      <c r="B14" s="64"/>
      <c r="C14" s="64"/>
      <c r="D14" s="64"/>
      <c r="E14" s="64">
        <f t="shared" si="0"/>
        <v>0</v>
      </c>
    </row>
    <row r="15" spans="1:7" ht="15.75">
      <c r="A15" s="4" t="s">
        <v>14</v>
      </c>
      <c r="B15" s="64">
        <v>128</v>
      </c>
      <c r="C15" s="64"/>
      <c r="D15" s="64"/>
      <c r="E15" s="64">
        <f t="shared" si="0"/>
        <v>128</v>
      </c>
    </row>
    <row r="16" spans="1:7" ht="15.75">
      <c r="A16" s="4" t="s">
        <v>15</v>
      </c>
      <c r="B16" s="64">
        <v>1506</v>
      </c>
      <c r="C16" s="64"/>
      <c r="D16" s="64"/>
      <c r="E16" s="64">
        <f t="shared" si="0"/>
        <v>1506</v>
      </c>
    </row>
    <row r="17" spans="1:7" ht="15.75">
      <c r="A17" s="4" t="s">
        <v>16</v>
      </c>
      <c r="B17" s="64">
        <v>1813</v>
      </c>
      <c r="C17" s="64">
        <v>28</v>
      </c>
      <c r="D17" s="64">
        <v>28</v>
      </c>
      <c r="E17" s="64">
        <f t="shared" si="0"/>
        <v>1785</v>
      </c>
      <c r="F17" s="13"/>
      <c r="G17" s="13"/>
    </row>
    <row r="18" spans="1:7" ht="15.75">
      <c r="A18" s="10" t="s">
        <v>19</v>
      </c>
      <c r="B18" s="38">
        <f>SUM(B8:B17)+B7</f>
        <v>31902</v>
      </c>
      <c r="C18" s="39">
        <f>C7+C8+C9++C10+C11+C12+C13+C14+C15+C16+C17</f>
        <v>8060</v>
      </c>
      <c r="D18" s="38">
        <f>D7+D8+D9++D10+D11+D12+D13+D14+D15+D16+D17</f>
        <v>8060</v>
      </c>
      <c r="E18" s="38">
        <f>E7+E8+E9++E10+E11+E12+E13+E14+E15+E16+E17</f>
        <v>23842</v>
      </c>
    </row>
    <row r="19" spans="1:7" ht="88.15" customHeight="1">
      <c r="A19" s="3" t="s">
        <v>20</v>
      </c>
      <c r="B19" s="40">
        <v>8060</v>
      </c>
      <c r="C19" s="41">
        <v>8060</v>
      </c>
      <c r="D19" s="40">
        <v>8060</v>
      </c>
      <c r="E19" s="40"/>
    </row>
    <row r="20" spans="1:7" ht="15.75">
      <c r="A20" s="10" t="s">
        <v>21</v>
      </c>
      <c r="B20" s="38">
        <f>B18-B19</f>
        <v>23842</v>
      </c>
      <c r="C20" s="39">
        <f>C18-C19</f>
        <v>0</v>
      </c>
      <c r="D20" s="38">
        <f>D18-D19</f>
        <v>0</v>
      </c>
      <c r="E20" s="38">
        <f>E18-E19</f>
        <v>23842</v>
      </c>
    </row>
    <row r="21" spans="1:7" ht="15.75">
      <c r="A21" s="7" t="s">
        <v>22</v>
      </c>
      <c r="B21" s="63">
        <v>1.04</v>
      </c>
      <c r="C21" s="62">
        <v>1.04</v>
      </c>
      <c r="D21" s="63"/>
      <c r="E21" s="61">
        <v>1.04</v>
      </c>
    </row>
    <row r="22" spans="1:7" ht="31.9" customHeight="1">
      <c r="A22" s="9" t="s">
        <v>23</v>
      </c>
      <c r="B22" s="32">
        <f>B20*B21</f>
        <v>24795.68</v>
      </c>
      <c r="C22" s="33">
        <f>C20*C21</f>
        <v>0</v>
      </c>
      <c r="D22" s="32"/>
      <c r="E22" s="32">
        <f>E20*E21</f>
        <v>24795.68</v>
      </c>
    </row>
    <row r="23" spans="1:7" ht="16.149999999999999" customHeight="1">
      <c r="A23" s="7" t="s">
        <v>18</v>
      </c>
      <c r="B23" s="42">
        <v>37800</v>
      </c>
      <c r="C23" s="43">
        <v>37800</v>
      </c>
      <c r="D23" s="42"/>
      <c r="E23" s="42">
        <v>37800</v>
      </c>
    </row>
    <row r="24" spans="1:7" ht="16.149999999999999" customHeight="1">
      <c r="A24" s="8" t="s">
        <v>29</v>
      </c>
      <c r="B24" s="65">
        <f>B22/B23*1000</f>
        <v>655.97037037037046</v>
      </c>
      <c r="C24" s="66">
        <f>C22/C23*1000</f>
        <v>0</v>
      </c>
      <c r="D24" s="17"/>
      <c r="E24" s="65">
        <f>E22/E23*1000</f>
        <v>655.97037037037046</v>
      </c>
    </row>
    <row r="25" spans="1:7" ht="30" customHeight="1">
      <c r="A25" s="8" t="s">
        <v>24</v>
      </c>
      <c r="B25" s="65">
        <v>20.58</v>
      </c>
      <c r="C25" s="18">
        <v>20.58</v>
      </c>
      <c r="D25" s="16"/>
      <c r="E25" s="16">
        <v>20.58</v>
      </c>
    </row>
    <row r="26" spans="1:7" ht="31.9" customHeight="1">
      <c r="A26" s="9" t="s">
        <v>35</v>
      </c>
      <c r="B26" s="32">
        <f>B24*B25</f>
        <v>13499.870222222224</v>
      </c>
      <c r="C26" s="33">
        <f>C24*C25</f>
        <v>0</v>
      </c>
      <c r="D26" s="32"/>
      <c r="E26" s="32">
        <f>E24*E25</f>
        <v>13499.870222222224</v>
      </c>
    </row>
    <row r="27" spans="1:7" ht="15.75" hidden="1">
      <c r="A27" s="14">
        <v>0.05</v>
      </c>
      <c r="B27" s="34">
        <f>SUM(C27+E27)</f>
        <v>674.99351111111127</v>
      </c>
      <c r="C27" s="35">
        <f>C26*A27</f>
        <v>0</v>
      </c>
      <c r="D27" s="34"/>
      <c r="E27" s="34">
        <f>E26*A27</f>
        <v>674.99351111111127</v>
      </c>
    </row>
    <row r="28" spans="1:7" ht="15.75">
      <c r="A28" s="14">
        <v>0.1</v>
      </c>
      <c r="B28" s="34">
        <f>B26*A28</f>
        <v>1349.9870222222225</v>
      </c>
      <c r="C28" s="35">
        <f>C26*A28</f>
        <v>0</v>
      </c>
      <c r="D28" s="34"/>
      <c r="E28" s="34">
        <f>E26*A28</f>
        <v>1349.9870222222225</v>
      </c>
    </row>
    <row r="29" spans="1:7" ht="15.75">
      <c r="A29" s="14">
        <v>0.2</v>
      </c>
      <c r="B29" s="34">
        <f>B26*A29</f>
        <v>2699.9740444444451</v>
      </c>
      <c r="C29" s="35">
        <f>C26*A29</f>
        <v>0</v>
      </c>
      <c r="D29" s="34"/>
      <c r="E29" s="34">
        <f>E26*A29</f>
        <v>2699.9740444444451</v>
      </c>
    </row>
    <row r="30" spans="1:7" ht="15.75" hidden="1">
      <c r="A30" s="14">
        <v>0.5</v>
      </c>
      <c r="B30" s="34">
        <f>B26*A30</f>
        <v>6749.9351111111118</v>
      </c>
      <c r="C30" s="35">
        <v>1630</v>
      </c>
      <c r="D30" s="44"/>
      <c r="E30" s="34">
        <f>E26*A30</f>
        <v>6749.9351111111118</v>
      </c>
    </row>
    <row r="31" spans="1:7" ht="15.75">
      <c r="A31" s="14">
        <v>0.8</v>
      </c>
      <c r="B31" s="34">
        <f>B26*A31</f>
        <v>10799.89617777778</v>
      </c>
      <c r="C31" s="35">
        <f>C26*A31</f>
        <v>0</v>
      </c>
      <c r="D31" s="34"/>
      <c r="E31" s="34">
        <f>E26*A31</f>
        <v>10799.89617777778</v>
      </c>
    </row>
    <row r="32" spans="1:7" ht="15.75">
      <c r="A32" s="14">
        <v>0.9</v>
      </c>
      <c r="B32" s="34">
        <f>B26*A32</f>
        <v>12149.883200000002</v>
      </c>
      <c r="C32" s="35">
        <f>C26*A32</f>
        <v>0</v>
      </c>
      <c r="D32" s="34"/>
      <c r="E32" s="34">
        <f>E26*A32</f>
        <v>12149.883200000002</v>
      </c>
    </row>
    <row r="33" spans="1:249" ht="15.75" hidden="1">
      <c r="A33" s="14">
        <v>0.95</v>
      </c>
      <c r="B33" s="34">
        <f>SUM(C33+E33)</f>
        <v>9433</v>
      </c>
      <c r="C33" s="35">
        <f>C26*A33</f>
        <v>0</v>
      </c>
      <c r="D33" s="34"/>
      <c r="E33" s="34">
        <v>9433</v>
      </c>
    </row>
    <row r="34" spans="1:249" s="20" customFormat="1" ht="16.5" customHeight="1">
      <c r="A34" s="70"/>
      <c r="B34" s="70"/>
    </row>
    <row r="35" spans="1:249" s="20" customFormat="1" ht="3.75" customHeight="1">
      <c r="B35" s="22"/>
    </row>
    <row r="36" spans="1:249" s="20" customFormat="1" ht="16.5" customHeight="1">
      <c r="A36" s="20" t="s">
        <v>45</v>
      </c>
      <c r="B36" s="74" t="s">
        <v>46</v>
      </c>
      <c r="C36" s="74"/>
      <c r="D36" s="71" t="s">
        <v>47</v>
      </c>
      <c r="E36" s="71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23"/>
      <c r="AH36" s="23"/>
      <c r="AI36" s="23"/>
      <c r="AJ36" s="23"/>
      <c r="AK36" s="23"/>
      <c r="AL36" s="23"/>
      <c r="AM36" s="23"/>
      <c r="AN36" s="23"/>
      <c r="AO36" s="23"/>
      <c r="AP36" s="23"/>
      <c r="AQ36" s="23"/>
      <c r="AR36" s="23"/>
      <c r="AS36" s="23"/>
      <c r="AT36" s="23"/>
      <c r="AU36" s="23"/>
      <c r="AV36" s="23"/>
      <c r="AW36" s="23"/>
      <c r="AX36" s="23"/>
      <c r="AY36" s="23"/>
      <c r="AZ36" s="23"/>
      <c r="BA36" s="23"/>
      <c r="BB36" s="23"/>
      <c r="BC36" s="23"/>
      <c r="BD36" s="23"/>
      <c r="BE36" s="23"/>
      <c r="BF36" s="23"/>
      <c r="BG36" s="23"/>
      <c r="BH36" s="23"/>
      <c r="BI36" s="23"/>
      <c r="BJ36" s="23"/>
      <c r="BK36" s="23"/>
      <c r="BL36" s="23"/>
      <c r="BM36" s="23"/>
      <c r="BN36" s="23"/>
      <c r="BO36" s="23"/>
      <c r="BP36" s="23"/>
      <c r="BQ36" s="23"/>
      <c r="BR36" s="23"/>
      <c r="BS36" s="23"/>
      <c r="BT36" s="23"/>
      <c r="BU36" s="23"/>
      <c r="BV36" s="23"/>
      <c r="BW36" s="23"/>
      <c r="BX36" s="23"/>
      <c r="BY36" s="23"/>
      <c r="BZ36" s="23"/>
      <c r="CA36" s="23"/>
      <c r="CB36" s="23"/>
      <c r="CC36" s="23"/>
      <c r="CD36" s="23"/>
      <c r="CE36" s="23"/>
      <c r="CF36" s="23"/>
      <c r="CG36" s="23"/>
      <c r="CH36" s="23"/>
      <c r="CI36" s="23"/>
      <c r="CJ36" s="23"/>
      <c r="CK36" s="23"/>
      <c r="CL36" s="23"/>
      <c r="CM36" s="23"/>
      <c r="CN36" s="23"/>
      <c r="CO36" s="23"/>
      <c r="CP36" s="23"/>
      <c r="CQ36" s="23"/>
      <c r="CR36" s="23"/>
      <c r="CS36" s="23"/>
      <c r="CT36" s="23"/>
      <c r="CU36" s="23"/>
      <c r="CV36" s="23"/>
      <c r="CW36" s="23"/>
      <c r="CX36" s="23"/>
      <c r="CY36" s="23"/>
      <c r="CZ36" s="23"/>
      <c r="DA36" s="23"/>
      <c r="DB36" s="23"/>
      <c r="DC36" s="23"/>
      <c r="DD36" s="23"/>
      <c r="DE36" s="23"/>
      <c r="DF36" s="23"/>
      <c r="DG36" s="23"/>
      <c r="DH36" s="23"/>
      <c r="DI36" s="23"/>
      <c r="DJ36" s="23"/>
      <c r="DK36" s="23"/>
      <c r="DL36" s="23"/>
      <c r="DM36" s="23"/>
      <c r="DN36" s="23"/>
      <c r="DO36" s="23"/>
      <c r="DP36" s="23"/>
      <c r="DQ36" s="23"/>
      <c r="DR36" s="23"/>
      <c r="DS36" s="23"/>
      <c r="DT36" s="23"/>
      <c r="DU36" s="23"/>
      <c r="DV36" s="23"/>
      <c r="DW36" s="23"/>
      <c r="DX36" s="23"/>
      <c r="DY36" s="23"/>
      <c r="DZ36" s="23"/>
      <c r="EA36" s="23"/>
      <c r="EB36" s="23"/>
      <c r="EC36" s="23"/>
      <c r="ED36" s="23"/>
      <c r="EE36" s="23"/>
      <c r="EF36" s="23"/>
      <c r="EG36" s="23"/>
      <c r="EH36" s="23"/>
      <c r="EI36" s="23"/>
      <c r="EJ36" s="23"/>
      <c r="EK36" s="23"/>
      <c r="EL36" s="23"/>
      <c r="EM36" s="23"/>
      <c r="EN36" s="23"/>
      <c r="EO36" s="23"/>
      <c r="EP36" s="23"/>
      <c r="EQ36" s="23"/>
      <c r="ER36" s="23"/>
      <c r="ES36" s="23"/>
      <c r="ET36" s="23"/>
      <c r="EU36" s="23"/>
      <c r="EV36" s="23"/>
      <c r="EW36" s="23"/>
      <c r="EX36" s="23"/>
      <c r="EY36" s="23"/>
      <c r="EZ36" s="23"/>
      <c r="FA36" s="23"/>
      <c r="FB36" s="23"/>
      <c r="FC36" s="23"/>
      <c r="FD36" s="23"/>
      <c r="FE36" s="23"/>
      <c r="FF36" s="23"/>
      <c r="FG36" s="23"/>
      <c r="FH36" s="23"/>
      <c r="FI36" s="23"/>
      <c r="FJ36" s="23"/>
      <c r="FK36" s="23"/>
      <c r="FL36" s="23"/>
      <c r="FM36" s="23"/>
      <c r="FN36" s="23"/>
      <c r="FO36" s="23"/>
      <c r="FP36" s="23"/>
      <c r="FQ36" s="23"/>
      <c r="FR36" s="23"/>
      <c r="FS36" s="23"/>
      <c r="FT36" s="23"/>
      <c r="FU36" s="23"/>
      <c r="FV36" s="23"/>
      <c r="FW36" s="23"/>
      <c r="FX36" s="23"/>
      <c r="FY36" s="23"/>
      <c r="FZ36" s="23"/>
      <c r="GA36" s="23"/>
      <c r="GB36" s="23"/>
      <c r="GC36" s="23"/>
      <c r="GD36" s="23"/>
      <c r="GE36" s="23"/>
      <c r="GF36" s="23"/>
      <c r="GG36" s="23"/>
      <c r="GH36" s="23"/>
      <c r="GI36" s="23"/>
      <c r="GJ36" s="23"/>
      <c r="GK36" s="23"/>
      <c r="GL36" s="23"/>
      <c r="GM36" s="23"/>
      <c r="GN36" s="23"/>
      <c r="GO36" s="23"/>
      <c r="GP36" s="23"/>
      <c r="GQ36" s="23"/>
      <c r="GR36" s="23"/>
      <c r="GS36" s="23"/>
      <c r="GT36" s="23"/>
      <c r="GU36" s="23"/>
      <c r="GV36" s="23"/>
      <c r="GW36" s="23"/>
      <c r="GX36" s="23"/>
      <c r="GY36" s="23"/>
      <c r="GZ36" s="23"/>
      <c r="HA36" s="23"/>
      <c r="HB36" s="23"/>
      <c r="HC36" s="23"/>
      <c r="HD36" s="23"/>
      <c r="HE36" s="23"/>
      <c r="HF36" s="23"/>
      <c r="HG36" s="23"/>
      <c r="HH36" s="23"/>
      <c r="HI36" s="23"/>
      <c r="HJ36" s="23"/>
      <c r="HK36" s="23"/>
      <c r="HL36" s="23"/>
      <c r="HM36" s="23"/>
      <c r="HN36" s="23"/>
      <c r="HO36" s="23"/>
      <c r="HP36" s="23"/>
      <c r="HQ36" s="23"/>
      <c r="HR36" s="23"/>
      <c r="HS36" s="23"/>
      <c r="HT36" s="23"/>
      <c r="HU36" s="23"/>
      <c r="HV36" s="23"/>
      <c r="HW36" s="23"/>
      <c r="HX36" s="23"/>
      <c r="HY36" s="23"/>
      <c r="HZ36" s="23"/>
      <c r="IA36" s="23"/>
      <c r="IB36" s="23"/>
      <c r="IC36" s="23"/>
      <c r="ID36" s="23"/>
      <c r="IE36" s="23"/>
      <c r="IF36" s="23"/>
      <c r="IG36" s="23"/>
      <c r="IH36" s="23"/>
      <c r="II36" s="23"/>
      <c r="IJ36" s="23"/>
      <c r="IK36" s="23"/>
      <c r="IL36" s="23"/>
      <c r="IM36" s="23"/>
      <c r="IN36" s="23"/>
      <c r="IO36" s="23"/>
    </row>
    <row r="37" spans="1:249" s="27" customFormat="1" ht="15.75" customHeight="1">
      <c r="A37" s="27" t="s">
        <v>30</v>
      </c>
      <c r="B37" s="25" t="s">
        <v>50</v>
      </c>
      <c r="C37" s="67"/>
      <c r="D37" s="72" t="s">
        <v>48</v>
      </c>
      <c r="E37" s="72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26"/>
      <c r="AR37" s="26"/>
      <c r="AS37" s="26"/>
      <c r="AT37" s="26"/>
      <c r="AU37" s="26"/>
      <c r="AV37" s="26"/>
      <c r="AW37" s="26"/>
      <c r="AX37" s="26"/>
      <c r="AY37" s="26"/>
      <c r="AZ37" s="26"/>
      <c r="BA37" s="26"/>
      <c r="BB37" s="26"/>
      <c r="BC37" s="26"/>
      <c r="BD37" s="26"/>
      <c r="BE37" s="26"/>
      <c r="BF37" s="26"/>
      <c r="BG37" s="26"/>
      <c r="BH37" s="26"/>
      <c r="BI37" s="26"/>
      <c r="BJ37" s="26"/>
      <c r="BK37" s="26"/>
      <c r="BL37" s="26"/>
      <c r="BM37" s="26"/>
      <c r="BN37" s="26"/>
      <c r="BO37" s="26"/>
      <c r="BP37" s="26"/>
      <c r="BQ37" s="26"/>
      <c r="BR37" s="26"/>
      <c r="BS37" s="26"/>
      <c r="BT37" s="26"/>
      <c r="BU37" s="26"/>
      <c r="BV37" s="26"/>
      <c r="BW37" s="26"/>
      <c r="BX37" s="26"/>
      <c r="BY37" s="26"/>
      <c r="BZ37" s="26"/>
      <c r="CA37" s="26"/>
      <c r="CB37" s="26"/>
      <c r="CC37" s="26"/>
      <c r="CD37" s="26"/>
      <c r="CE37" s="26"/>
      <c r="CF37" s="26"/>
      <c r="CG37" s="26"/>
      <c r="CH37" s="26"/>
      <c r="CI37" s="26"/>
      <c r="CJ37" s="26"/>
      <c r="CK37" s="26"/>
      <c r="CL37" s="26"/>
      <c r="CM37" s="26"/>
      <c r="CN37" s="26"/>
      <c r="CO37" s="26"/>
      <c r="CP37" s="26"/>
      <c r="CQ37" s="26"/>
      <c r="CR37" s="26"/>
      <c r="CS37" s="26"/>
      <c r="CT37" s="26"/>
      <c r="CU37" s="26"/>
      <c r="CV37" s="26"/>
      <c r="CW37" s="26"/>
      <c r="CX37" s="26"/>
      <c r="CY37" s="26"/>
      <c r="CZ37" s="26"/>
      <c r="DA37" s="26"/>
      <c r="DB37" s="26"/>
      <c r="DC37" s="26"/>
      <c r="DD37" s="26"/>
      <c r="DE37" s="26"/>
      <c r="DF37" s="26"/>
      <c r="DG37" s="26"/>
      <c r="DH37" s="26"/>
      <c r="DI37" s="26"/>
      <c r="DJ37" s="26"/>
      <c r="DK37" s="26"/>
      <c r="DL37" s="26"/>
      <c r="DM37" s="26"/>
      <c r="DN37" s="26"/>
      <c r="DO37" s="26"/>
      <c r="DP37" s="26"/>
      <c r="DQ37" s="26"/>
      <c r="DR37" s="26"/>
      <c r="DS37" s="26"/>
      <c r="DT37" s="26"/>
      <c r="DU37" s="26"/>
      <c r="DV37" s="26"/>
      <c r="DW37" s="26"/>
      <c r="DX37" s="26"/>
      <c r="DY37" s="26"/>
      <c r="DZ37" s="26"/>
      <c r="EA37" s="26"/>
      <c r="EB37" s="26"/>
      <c r="EC37" s="26"/>
      <c r="ED37" s="26"/>
      <c r="EE37" s="26"/>
      <c r="EF37" s="26"/>
      <c r="EG37" s="26"/>
      <c r="EH37" s="26"/>
      <c r="EI37" s="26"/>
      <c r="EJ37" s="26"/>
      <c r="EK37" s="26"/>
      <c r="EL37" s="26"/>
      <c r="EM37" s="26"/>
      <c r="EN37" s="26"/>
      <c r="EO37" s="26"/>
      <c r="EP37" s="26"/>
      <c r="EQ37" s="26"/>
      <c r="ER37" s="26"/>
      <c r="ES37" s="26"/>
      <c r="ET37" s="26"/>
      <c r="EU37" s="26"/>
      <c r="EV37" s="26"/>
      <c r="EW37" s="26"/>
      <c r="EX37" s="26"/>
      <c r="EY37" s="26"/>
      <c r="EZ37" s="26"/>
      <c r="FA37" s="26"/>
      <c r="FB37" s="26"/>
      <c r="FC37" s="26"/>
      <c r="FD37" s="26"/>
      <c r="FE37" s="26"/>
      <c r="FF37" s="26"/>
      <c r="FG37" s="26"/>
      <c r="FH37" s="26"/>
      <c r="FI37" s="26"/>
      <c r="FJ37" s="26"/>
      <c r="FK37" s="26"/>
      <c r="FL37" s="26"/>
      <c r="FM37" s="26"/>
      <c r="FN37" s="26"/>
      <c r="FO37" s="26"/>
      <c r="FP37" s="26"/>
      <c r="FQ37" s="26"/>
      <c r="FR37" s="26"/>
      <c r="FS37" s="26"/>
      <c r="FT37" s="26"/>
      <c r="FU37" s="26"/>
      <c r="FV37" s="26"/>
      <c r="FW37" s="26"/>
      <c r="FX37" s="26"/>
      <c r="FY37" s="26"/>
      <c r="FZ37" s="26"/>
      <c r="GA37" s="26"/>
      <c r="GB37" s="26"/>
      <c r="GC37" s="26"/>
      <c r="GD37" s="26"/>
      <c r="GE37" s="26"/>
      <c r="GF37" s="26"/>
      <c r="GG37" s="26"/>
      <c r="GH37" s="26"/>
      <c r="GI37" s="26"/>
      <c r="GJ37" s="26"/>
      <c r="GK37" s="26"/>
      <c r="GL37" s="26"/>
      <c r="GM37" s="26"/>
      <c r="GN37" s="26"/>
      <c r="GO37" s="26"/>
      <c r="GP37" s="26"/>
      <c r="GQ37" s="26"/>
      <c r="GR37" s="26"/>
      <c r="GS37" s="26"/>
      <c r="GT37" s="26"/>
      <c r="GU37" s="26"/>
      <c r="GV37" s="26"/>
      <c r="GW37" s="26"/>
      <c r="GX37" s="26"/>
      <c r="GY37" s="26"/>
      <c r="GZ37" s="26"/>
      <c r="HA37" s="26"/>
      <c r="HB37" s="26"/>
      <c r="HC37" s="26"/>
      <c r="HD37" s="26"/>
      <c r="HE37" s="26"/>
      <c r="HF37" s="26"/>
      <c r="HG37" s="26"/>
      <c r="HH37" s="26"/>
      <c r="HI37" s="26"/>
      <c r="HJ37" s="26"/>
      <c r="HK37" s="26"/>
      <c r="HL37" s="26"/>
      <c r="HM37" s="26"/>
      <c r="HN37" s="26"/>
      <c r="HO37" s="26"/>
      <c r="HP37" s="26"/>
      <c r="HQ37" s="26"/>
      <c r="HR37" s="26"/>
      <c r="HS37" s="26"/>
      <c r="HT37" s="26"/>
      <c r="HU37" s="26"/>
      <c r="HV37" s="26"/>
      <c r="HW37" s="26"/>
      <c r="HX37" s="26"/>
      <c r="HY37" s="26"/>
      <c r="HZ37" s="26"/>
      <c r="IA37" s="26"/>
      <c r="IB37" s="26"/>
      <c r="IC37" s="26"/>
      <c r="ID37" s="26"/>
      <c r="IE37" s="26"/>
      <c r="IF37" s="26"/>
      <c r="IG37" s="26"/>
      <c r="IH37" s="26"/>
      <c r="II37" s="26"/>
      <c r="IJ37" s="26"/>
      <c r="IK37" s="26"/>
      <c r="IL37" s="26"/>
      <c r="IM37" s="26"/>
      <c r="IN37" s="26"/>
      <c r="IO37" s="26"/>
    </row>
    <row r="38" spans="1:249" s="20" customFormat="1" ht="9" customHeight="1">
      <c r="A38" s="29"/>
      <c r="B38" s="29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23"/>
      <c r="AJ38" s="23"/>
      <c r="AK38" s="23"/>
      <c r="AL38" s="23"/>
      <c r="AM38" s="23"/>
      <c r="AN38" s="23"/>
      <c r="AO38" s="23"/>
      <c r="AP38" s="23"/>
      <c r="AQ38" s="23"/>
      <c r="AR38" s="23"/>
      <c r="AS38" s="23"/>
      <c r="AT38" s="23"/>
      <c r="AU38" s="23"/>
      <c r="AV38" s="23"/>
      <c r="AW38" s="23"/>
      <c r="AX38" s="23"/>
      <c r="AY38" s="23"/>
      <c r="AZ38" s="23"/>
      <c r="BA38" s="23"/>
      <c r="BB38" s="23"/>
      <c r="BC38" s="23"/>
      <c r="BD38" s="23"/>
      <c r="BE38" s="23"/>
      <c r="BF38" s="23"/>
      <c r="BG38" s="23"/>
      <c r="BH38" s="23"/>
      <c r="BI38" s="23"/>
      <c r="BJ38" s="23"/>
      <c r="BK38" s="23"/>
      <c r="BL38" s="23"/>
      <c r="BM38" s="23"/>
      <c r="BN38" s="23"/>
      <c r="BO38" s="23"/>
      <c r="BP38" s="23"/>
      <c r="BQ38" s="23"/>
      <c r="BR38" s="23"/>
      <c r="BS38" s="23"/>
      <c r="BT38" s="23"/>
      <c r="BU38" s="23"/>
      <c r="BV38" s="23"/>
      <c r="BW38" s="23"/>
      <c r="BX38" s="23"/>
      <c r="BY38" s="23"/>
      <c r="BZ38" s="23"/>
      <c r="CA38" s="23"/>
      <c r="CB38" s="23"/>
      <c r="CC38" s="23"/>
      <c r="CD38" s="23"/>
      <c r="CE38" s="23"/>
      <c r="CF38" s="23"/>
      <c r="CG38" s="23"/>
      <c r="CH38" s="23"/>
      <c r="CI38" s="23"/>
      <c r="CJ38" s="23"/>
      <c r="CK38" s="23"/>
      <c r="CL38" s="23"/>
      <c r="CM38" s="23"/>
      <c r="CN38" s="23"/>
      <c r="CO38" s="23"/>
      <c r="CP38" s="23"/>
      <c r="CQ38" s="23"/>
      <c r="CR38" s="23"/>
      <c r="CS38" s="23"/>
      <c r="CT38" s="23"/>
      <c r="CU38" s="23"/>
      <c r="CV38" s="23"/>
      <c r="CW38" s="23"/>
      <c r="CX38" s="23"/>
      <c r="CY38" s="23"/>
      <c r="CZ38" s="23"/>
      <c r="DA38" s="23"/>
      <c r="DB38" s="23"/>
      <c r="DC38" s="23"/>
      <c r="DD38" s="23"/>
      <c r="DE38" s="23"/>
      <c r="DF38" s="23"/>
      <c r="DG38" s="23"/>
      <c r="DH38" s="23"/>
      <c r="DI38" s="23"/>
      <c r="DJ38" s="23"/>
      <c r="DK38" s="23"/>
      <c r="DL38" s="23"/>
      <c r="DM38" s="23"/>
      <c r="DN38" s="23"/>
      <c r="DO38" s="23"/>
      <c r="DP38" s="23"/>
      <c r="DQ38" s="23"/>
      <c r="DR38" s="23"/>
      <c r="DS38" s="23"/>
      <c r="DT38" s="23"/>
      <c r="DU38" s="23"/>
      <c r="DV38" s="23"/>
      <c r="DW38" s="23"/>
      <c r="DX38" s="23"/>
      <c r="DY38" s="23"/>
      <c r="DZ38" s="23"/>
      <c r="EA38" s="23"/>
      <c r="EB38" s="23"/>
      <c r="EC38" s="23"/>
      <c r="ED38" s="23"/>
      <c r="EE38" s="23"/>
      <c r="EF38" s="23"/>
      <c r="EG38" s="23"/>
      <c r="EH38" s="23"/>
      <c r="EI38" s="23"/>
      <c r="EJ38" s="23"/>
      <c r="EK38" s="23"/>
      <c r="EL38" s="23"/>
      <c r="EM38" s="23"/>
      <c r="EN38" s="23"/>
      <c r="EO38" s="23"/>
      <c r="EP38" s="23"/>
      <c r="EQ38" s="23"/>
      <c r="ER38" s="23"/>
      <c r="ES38" s="23"/>
      <c r="ET38" s="23"/>
      <c r="EU38" s="23"/>
      <c r="EV38" s="23"/>
      <c r="EW38" s="23"/>
      <c r="EX38" s="23"/>
      <c r="EY38" s="23"/>
      <c r="EZ38" s="23"/>
      <c r="FA38" s="23"/>
      <c r="FB38" s="23"/>
      <c r="FC38" s="23"/>
      <c r="FD38" s="23"/>
      <c r="FE38" s="23"/>
      <c r="FF38" s="23"/>
      <c r="FG38" s="23"/>
      <c r="FH38" s="23"/>
      <c r="FI38" s="23"/>
      <c r="FJ38" s="23"/>
      <c r="FK38" s="23"/>
      <c r="FL38" s="23"/>
      <c r="FM38" s="23"/>
      <c r="FN38" s="23"/>
      <c r="FO38" s="23"/>
      <c r="FP38" s="23"/>
      <c r="FQ38" s="23"/>
      <c r="FR38" s="23"/>
      <c r="FS38" s="23"/>
      <c r="FT38" s="23"/>
      <c r="FU38" s="23"/>
      <c r="FV38" s="23"/>
      <c r="FW38" s="23"/>
      <c r="FX38" s="23"/>
      <c r="FY38" s="23"/>
      <c r="FZ38" s="23"/>
      <c r="GA38" s="23"/>
      <c r="GB38" s="23"/>
      <c r="GC38" s="23"/>
      <c r="GD38" s="23"/>
      <c r="GE38" s="23"/>
      <c r="GF38" s="23"/>
      <c r="GG38" s="23"/>
      <c r="GH38" s="23"/>
      <c r="GI38" s="23"/>
      <c r="GJ38" s="23"/>
      <c r="GK38" s="23"/>
      <c r="GL38" s="23"/>
      <c r="GM38" s="23"/>
      <c r="GN38" s="23"/>
      <c r="GO38" s="23"/>
      <c r="GP38" s="23"/>
      <c r="GQ38" s="23"/>
      <c r="GR38" s="23"/>
      <c r="GS38" s="23"/>
      <c r="GT38" s="23"/>
      <c r="GU38" s="23"/>
      <c r="GV38" s="23"/>
      <c r="GW38" s="23"/>
      <c r="GX38" s="23"/>
      <c r="GY38" s="23"/>
      <c r="GZ38" s="23"/>
      <c r="HA38" s="23"/>
      <c r="HB38" s="23"/>
      <c r="HC38" s="23"/>
      <c r="HD38" s="23"/>
      <c r="HE38" s="23"/>
      <c r="HF38" s="23"/>
      <c r="HG38" s="23"/>
      <c r="HH38" s="23"/>
      <c r="HI38" s="23"/>
      <c r="HJ38" s="23"/>
      <c r="HK38" s="23"/>
      <c r="HL38" s="23"/>
      <c r="HM38" s="23"/>
      <c r="HN38" s="23"/>
      <c r="HO38" s="23"/>
      <c r="HP38" s="23"/>
      <c r="HQ38" s="23"/>
      <c r="HR38" s="23"/>
      <c r="HS38" s="23"/>
      <c r="HT38" s="23"/>
      <c r="HU38" s="23"/>
      <c r="HV38" s="23"/>
      <c r="HW38" s="23"/>
      <c r="HX38" s="23"/>
      <c r="HY38" s="23"/>
      <c r="HZ38" s="23"/>
      <c r="IA38" s="23"/>
      <c r="IB38" s="23"/>
      <c r="IC38" s="23"/>
      <c r="ID38" s="23"/>
      <c r="IE38" s="23"/>
      <c r="IF38" s="23"/>
      <c r="IG38" s="23"/>
      <c r="IH38" s="23"/>
      <c r="II38" s="23"/>
      <c r="IJ38" s="23"/>
      <c r="IK38" s="23"/>
      <c r="IL38" s="23"/>
      <c r="IM38" s="23"/>
      <c r="IN38" s="23"/>
      <c r="IO38" s="23"/>
    </row>
    <row r="39" spans="1:249" s="20" customFormat="1" ht="16.5">
      <c r="A39" s="20" t="s">
        <v>49</v>
      </c>
      <c r="B39" s="69" t="s">
        <v>51</v>
      </c>
      <c r="C39" s="69"/>
      <c r="D39" s="69"/>
      <c r="E39" s="69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AI39" s="23"/>
      <c r="AJ39" s="23"/>
      <c r="AK39" s="23"/>
      <c r="AL39" s="23"/>
      <c r="AM39" s="23"/>
      <c r="AN39" s="23"/>
      <c r="AO39" s="23"/>
      <c r="AP39" s="23"/>
      <c r="AQ39" s="23"/>
      <c r="AR39" s="23"/>
      <c r="AS39" s="23"/>
      <c r="AT39" s="23"/>
      <c r="AU39" s="23"/>
      <c r="AV39" s="23"/>
      <c r="AW39" s="23"/>
      <c r="AX39" s="23"/>
      <c r="AY39" s="23"/>
      <c r="AZ39" s="23"/>
      <c r="BA39" s="23"/>
      <c r="BB39" s="23"/>
      <c r="BC39" s="23"/>
      <c r="BD39" s="23"/>
      <c r="BE39" s="23"/>
      <c r="BF39" s="23"/>
      <c r="BG39" s="23"/>
      <c r="BH39" s="23"/>
      <c r="BI39" s="23"/>
      <c r="BJ39" s="23"/>
      <c r="BK39" s="23"/>
      <c r="BL39" s="23"/>
      <c r="BM39" s="23"/>
      <c r="BN39" s="23"/>
      <c r="BO39" s="23"/>
      <c r="BP39" s="23"/>
      <c r="BQ39" s="23"/>
      <c r="BR39" s="23"/>
      <c r="BS39" s="23"/>
      <c r="BT39" s="23"/>
      <c r="BU39" s="23"/>
      <c r="BV39" s="23"/>
      <c r="BW39" s="23"/>
      <c r="BX39" s="23"/>
      <c r="BY39" s="23"/>
      <c r="BZ39" s="23"/>
      <c r="CA39" s="23"/>
      <c r="CB39" s="23"/>
      <c r="CC39" s="23"/>
      <c r="CD39" s="23"/>
      <c r="CE39" s="23"/>
      <c r="CF39" s="23"/>
      <c r="CG39" s="23"/>
      <c r="CH39" s="23"/>
      <c r="CI39" s="23"/>
      <c r="CJ39" s="23"/>
      <c r="CK39" s="23"/>
      <c r="CL39" s="23"/>
      <c r="CM39" s="23"/>
      <c r="CN39" s="23"/>
      <c r="CO39" s="23"/>
      <c r="CP39" s="23"/>
      <c r="CQ39" s="23"/>
      <c r="CR39" s="23"/>
      <c r="CS39" s="23"/>
      <c r="CT39" s="23"/>
      <c r="CU39" s="23"/>
      <c r="CV39" s="23"/>
      <c r="CW39" s="23"/>
      <c r="CX39" s="23"/>
      <c r="CY39" s="23"/>
      <c r="CZ39" s="23"/>
      <c r="DA39" s="23"/>
      <c r="DB39" s="23"/>
      <c r="DC39" s="23"/>
      <c r="DD39" s="23"/>
      <c r="DE39" s="23"/>
      <c r="DF39" s="23"/>
      <c r="DG39" s="23"/>
      <c r="DH39" s="23"/>
      <c r="DI39" s="23"/>
      <c r="DJ39" s="23"/>
      <c r="DK39" s="23"/>
      <c r="DL39" s="23"/>
      <c r="DM39" s="23"/>
      <c r="DN39" s="23"/>
      <c r="DO39" s="23"/>
      <c r="DP39" s="23"/>
      <c r="DQ39" s="23"/>
      <c r="DR39" s="23"/>
      <c r="DS39" s="23"/>
      <c r="DT39" s="23"/>
      <c r="DU39" s="23"/>
      <c r="DV39" s="23"/>
      <c r="DW39" s="23"/>
      <c r="DX39" s="23"/>
      <c r="DY39" s="23"/>
      <c r="DZ39" s="23"/>
      <c r="EA39" s="23"/>
      <c r="EB39" s="23"/>
      <c r="EC39" s="23"/>
      <c r="ED39" s="23"/>
      <c r="EE39" s="23"/>
      <c r="EF39" s="23"/>
      <c r="EG39" s="23"/>
      <c r="EH39" s="23"/>
      <c r="EI39" s="23"/>
      <c r="EJ39" s="23"/>
      <c r="EK39" s="23"/>
      <c r="EL39" s="23"/>
      <c r="EM39" s="23"/>
      <c r="EN39" s="23"/>
      <c r="EO39" s="23"/>
      <c r="EP39" s="23"/>
      <c r="EQ39" s="23"/>
      <c r="ER39" s="23"/>
      <c r="ES39" s="23"/>
      <c r="ET39" s="23"/>
      <c r="EU39" s="23"/>
      <c r="EV39" s="23"/>
      <c r="EW39" s="23"/>
      <c r="EX39" s="23"/>
      <c r="EY39" s="23"/>
      <c r="EZ39" s="23"/>
      <c r="FA39" s="23"/>
      <c r="FB39" s="23"/>
      <c r="FC39" s="23"/>
      <c r="FD39" s="23"/>
      <c r="FE39" s="23"/>
      <c r="FF39" s="23"/>
      <c r="FG39" s="23"/>
      <c r="FH39" s="23"/>
      <c r="FI39" s="23"/>
      <c r="FJ39" s="23"/>
      <c r="FK39" s="23"/>
      <c r="FL39" s="23"/>
      <c r="FM39" s="23"/>
      <c r="FN39" s="23"/>
      <c r="FO39" s="23"/>
      <c r="FP39" s="23"/>
      <c r="FQ39" s="23"/>
      <c r="FR39" s="23"/>
      <c r="FS39" s="23"/>
      <c r="FT39" s="23"/>
      <c r="FU39" s="23"/>
      <c r="FV39" s="23"/>
      <c r="FW39" s="23"/>
      <c r="FX39" s="23"/>
      <c r="FY39" s="23"/>
      <c r="FZ39" s="23"/>
      <c r="GA39" s="23"/>
      <c r="GB39" s="23"/>
      <c r="GC39" s="23"/>
      <c r="GD39" s="23"/>
      <c r="GE39" s="23"/>
      <c r="GF39" s="23"/>
      <c r="GG39" s="23"/>
      <c r="GH39" s="23"/>
      <c r="GI39" s="23"/>
      <c r="GJ39" s="23"/>
      <c r="GK39" s="23"/>
      <c r="GL39" s="23"/>
      <c r="GM39" s="23"/>
      <c r="GN39" s="23"/>
      <c r="GO39" s="23"/>
      <c r="GP39" s="23"/>
      <c r="GQ39" s="23"/>
      <c r="GR39" s="23"/>
      <c r="GS39" s="23"/>
      <c r="GT39" s="23"/>
      <c r="GU39" s="23"/>
      <c r="GV39" s="23"/>
      <c r="GW39" s="23"/>
      <c r="GX39" s="23"/>
      <c r="GY39" s="23"/>
      <c r="GZ39" s="23"/>
      <c r="HA39" s="23"/>
      <c r="HB39" s="23"/>
      <c r="HC39" s="23"/>
      <c r="HD39" s="23"/>
      <c r="HE39" s="23"/>
      <c r="HF39" s="23"/>
      <c r="HG39" s="23"/>
      <c r="HH39" s="23"/>
      <c r="HI39" s="23"/>
      <c r="HJ39" s="23"/>
      <c r="HK39" s="23"/>
      <c r="HL39" s="23"/>
      <c r="HM39" s="23"/>
      <c r="HN39" s="23"/>
      <c r="HO39" s="23"/>
      <c r="HP39" s="23"/>
      <c r="HQ39" s="23"/>
      <c r="HR39" s="23"/>
      <c r="HS39" s="23"/>
      <c r="HT39" s="23"/>
      <c r="HU39" s="23"/>
      <c r="HV39" s="23"/>
      <c r="HW39" s="23"/>
      <c r="HX39" s="23"/>
      <c r="HY39" s="23"/>
      <c r="HZ39" s="23"/>
      <c r="IA39" s="23"/>
      <c r="IB39" s="23"/>
      <c r="IC39" s="23"/>
      <c r="ID39" s="23"/>
      <c r="IE39" s="23"/>
      <c r="IF39" s="23"/>
      <c r="IG39" s="23"/>
      <c r="IH39" s="23"/>
      <c r="II39" s="23"/>
      <c r="IJ39" s="23"/>
      <c r="IK39" s="23"/>
      <c r="IL39" s="23"/>
      <c r="IM39" s="23"/>
      <c r="IN39" s="23"/>
      <c r="IO39" s="23"/>
    </row>
    <row r="40" spans="1:249" s="20" customFormat="1" ht="9.75" customHeight="1">
      <c r="A40" s="29"/>
      <c r="B40" s="29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3"/>
      <c r="AH40" s="23"/>
      <c r="AI40" s="23"/>
      <c r="AJ40" s="23"/>
      <c r="AK40" s="23"/>
      <c r="AL40" s="23"/>
      <c r="AM40" s="23"/>
      <c r="AN40" s="23"/>
      <c r="AO40" s="23"/>
      <c r="AP40" s="23"/>
      <c r="AQ40" s="23"/>
      <c r="AR40" s="23"/>
      <c r="AS40" s="23"/>
      <c r="AT40" s="23"/>
      <c r="AU40" s="23"/>
      <c r="AV40" s="23"/>
      <c r="AW40" s="23"/>
      <c r="AX40" s="23"/>
      <c r="AY40" s="23"/>
      <c r="AZ40" s="23"/>
      <c r="BA40" s="23"/>
      <c r="BB40" s="23"/>
      <c r="BC40" s="23"/>
      <c r="BD40" s="23"/>
      <c r="BE40" s="23"/>
      <c r="BF40" s="23"/>
      <c r="BG40" s="23"/>
      <c r="BH40" s="23"/>
      <c r="BI40" s="23"/>
      <c r="BJ40" s="23"/>
      <c r="BK40" s="23"/>
      <c r="BL40" s="23"/>
      <c r="BM40" s="23"/>
      <c r="BN40" s="23"/>
      <c r="BO40" s="23"/>
      <c r="BP40" s="23"/>
      <c r="BQ40" s="23"/>
      <c r="BR40" s="23"/>
      <c r="BS40" s="23"/>
      <c r="BT40" s="23"/>
      <c r="BU40" s="23"/>
      <c r="BV40" s="23"/>
      <c r="BW40" s="23"/>
      <c r="BX40" s="23"/>
      <c r="BY40" s="23"/>
      <c r="BZ40" s="23"/>
      <c r="CA40" s="23"/>
      <c r="CB40" s="23"/>
      <c r="CC40" s="23"/>
      <c r="CD40" s="23"/>
      <c r="CE40" s="23"/>
      <c r="CF40" s="23"/>
      <c r="CG40" s="23"/>
      <c r="CH40" s="23"/>
      <c r="CI40" s="23"/>
      <c r="CJ40" s="23"/>
      <c r="CK40" s="23"/>
      <c r="CL40" s="23"/>
      <c r="CM40" s="23"/>
      <c r="CN40" s="23"/>
      <c r="CO40" s="23"/>
      <c r="CP40" s="23"/>
      <c r="CQ40" s="23"/>
      <c r="CR40" s="23"/>
      <c r="CS40" s="23"/>
      <c r="CT40" s="23"/>
      <c r="CU40" s="23"/>
      <c r="CV40" s="23"/>
      <c r="CW40" s="23"/>
      <c r="CX40" s="23"/>
      <c r="CY40" s="23"/>
      <c r="CZ40" s="23"/>
      <c r="DA40" s="23"/>
      <c r="DB40" s="23"/>
      <c r="DC40" s="23"/>
      <c r="DD40" s="23"/>
      <c r="DE40" s="23"/>
      <c r="DF40" s="23"/>
      <c r="DG40" s="23"/>
      <c r="DH40" s="23"/>
      <c r="DI40" s="23"/>
      <c r="DJ40" s="23"/>
      <c r="DK40" s="23"/>
      <c r="DL40" s="23"/>
      <c r="DM40" s="23"/>
      <c r="DN40" s="23"/>
      <c r="DO40" s="23"/>
      <c r="DP40" s="23"/>
      <c r="DQ40" s="23"/>
      <c r="DR40" s="23"/>
      <c r="DS40" s="23"/>
      <c r="DT40" s="23"/>
      <c r="DU40" s="23"/>
      <c r="DV40" s="23"/>
      <c r="DW40" s="23"/>
      <c r="DX40" s="23"/>
      <c r="DY40" s="23"/>
      <c r="DZ40" s="23"/>
      <c r="EA40" s="23"/>
      <c r="EB40" s="23"/>
      <c r="EC40" s="23"/>
      <c r="ED40" s="23"/>
      <c r="EE40" s="23"/>
      <c r="EF40" s="23"/>
      <c r="EG40" s="23"/>
      <c r="EH40" s="23"/>
      <c r="EI40" s="23"/>
      <c r="EJ40" s="23"/>
      <c r="EK40" s="23"/>
      <c r="EL40" s="23"/>
      <c r="EM40" s="23"/>
      <c r="EN40" s="23"/>
      <c r="EO40" s="23"/>
      <c r="EP40" s="23"/>
      <c r="EQ40" s="23"/>
      <c r="ER40" s="23"/>
      <c r="ES40" s="23"/>
      <c r="ET40" s="23"/>
      <c r="EU40" s="23"/>
      <c r="EV40" s="23"/>
      <c r="EW40" s="23"/>
      <c r="EX40" s="23"/>
      <c r="EY40" s="23"/>
      <c r="EZ40" s="23"/>
      <c r="FA40" s="23"/>
      <c r="FB40" s="23"/>
      <c r="FC40" s="23"/>
      <c r="FD40" s="23"/>
      <c r="FE40" s="23"/>
      <c r="FF40" s="23"/>
      <c r="FG40" s="23"/>
      <c r="FH40" s="23"/>
      <c r="FI40" s="23"/>
      <c r="FJ40" s="23"/>
      <c r="FK40" s="23"/>
      <c r="FL40" s="23"/>
      <c r="FM40" s="23"/>
      <c r="FN40" s="23"/>
      <c r="FO40" s="23"/>
      <c r="FP40" s="23"/>
      <c r="FQ40" s="23"/>
      <c r="FR40" s="23"/>
      <c r="FS40" s="23"/>
      <c r="FT40" s="23"/>
      <c r="FU40" s="23"/>
      <c r="FV40" s="23"/>
      <c r="FW40" s="23"/>
      <c r="FX40" s="23"/>
      <c r="FY40" s="23"/>
      <c r="FZ40" s="23"/>
      <c r="GA40" s="23"/>
      <c r="GB40" s="23"/>
      <c r="GC40" s="23"/>
      <c r="GD40" s="23"/>
      <c r="GE40" s="23"/>
      <c r="GF40" s="23"/>
      <c r="GG40" s="23"/>
      <c r="GH40" s="23"/>
      <c r="GI40" s="23"/>
      <c r="GJ40" s="23"/>
      <c r="GK40" s="23"/>
      <c r="GL40" s="23"/>
      <c r="GM40" s="23"/>
      <c r="GN40" s="23"/>
      <c r="GO40" s="23"/>
      <c r="GP40" s="23"/>
      <c r="GQ40" s="23"/>
      <c r="GR40" s="23"/>
      <c r="GS40" s="23"/>
      <c r="GT40" s="23"/>
      <c r="GU40" s="23"/>
      <c r="GV40" s="23"/>
      <c r="GW40" s="23"/>
      <c r="GX40" s="23"/>
      <c r="GY40" s="23"/>
      <c r="GZ40" s="23"/>
      <c r="HA40" s="23"/>
      <c r="HB40" s="23"/>
      <c r="HC40" s="23"/>
      <c r="HD40" s="23"/>
      <c r="HE40" s="23"/>
      <c r="HF40" s="23"/>
      <c r="HG40" s="23"/>
      <c r="HH40" s="23"/>
      <c r="HI40" s="23"/>
      <c r="HJ40" s="23"/>
      <c r="HK40" s="23"/>
      <c r="HL40" s="23"/>
      <c r="HM40" s="23"/>
      <c r="HN40" s="23"/>
      <c r="HO40" s="23"/>
      <c r="HP40" s="23"/>
      <c r="HQ40" s="23"/>
      <c r="HR40" s="23"/>
      <c r="HS40" s="23"/>
      <c r="HT40" s="23"/>
      <c r="HU40" s="23"/>
      <c r="HV40" s="23"/>
      <c r="HW40" s="23"/>
      <c r="HX40" s="23"/>
      <c r="HY40" s="23"/>
      <c r="HZ40" s="23"/>
      <c r="IA40" s="23"/>
      <c r="IB40" s="23"/>
      <c r="IC40" s="23"/>
      <c r="ID40" s="23"/>
      <c r="IE40" s="23"/>
      <c r="IF40" s="23"/>
      <c r="IG40" s="23"/>
      <c r="IH40" s="23"/>
      <c r="II40" s="23"/>
      <c r="IJ40" s="23"/>
      <c r="IK40" s="23"/>
      <c r="IL40" s="23"/>
      <c r="IM40" s="23"/>
      <c r="IN40" s="23"/>
      <c r="IO40" s="23"/>
    </row>
    <row r="41" spans="1:249" s="20" customFormat="1" ht="16.5">
      <c r="A41" s="29" t="s">
        <v>32</v>
      </c>
      <c r="B41" s="29" t="s">
        <v>32</v>
      </c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G41" s="23"/>
      <c r="AH41" s="23"/>
      <c r="AI41" s="23"/>
      <c r="AJ41" s="23"/>
      <c r="AK41" s="23"/>
      <c r="AL41" s="23"/>
      <c r="AM41" s="23"/>
      <c r="AN41" s="23"/>
      <c r="AO41" s="23"/>
      <c r="AP41" s="23"/>
      <c r="AQ41" s="23"/>
      <c r="AR41" s="23"/>
      <c r="AS41" s="23"/>
      <c r="AT41" s="23"/>
      <c r="AU41" s="23"/>
      <c r="AV41" s="23"/>
      <c r="AW41" s="23"/>
      <c r="AX41" s="23"/>
      <c r="AY41" s="23"/>
      <c r="AZ41" s="23"/>
      <c r="BA41" s="23"/>
      <c r="BB41" s="23"/>
      <c r="BC41" s="23"/>
      <c r="BD41" s="23"/>
      <c r="BE41" s="23"/>
      <c r="BF41" s="23"/>
      <c r="BG41" s="23"/>
      <c r="BH41" s="23"/>
      <c r="BI41" s="23"/>
      <c r="BJ41" s="23"/>
      <c r="BK41" s="23"/>
      <c r="BL41" s="23"/>
      <c r="BM41" s="23"/>
      <c r="BN41" s="23"/>
      <c r="BO41" s="23"/>
      <c r="BP41" s="23"/>
      <c r="BQ41" s="23"/>
      <c r="BR41" s="23"/>
      <c r="BS41" s="23"/>
      <c r="BT41" s="23"/>
      <c r="BU41" s="23"/>
      <c r="BV41" s="23"/>
      <c r="BW41" s="23"/>
      <c r="BX41" s="23"/>
      <c r="BY41" s="23"/>
      <c r="BZ41" s="23"/>
      <c r="CA41" s="23"/>
      <c r="CB41" s="23"/>
      <c r="CC41" s="23"/>
      <c r="CD41" s="23"/>
      <c r="CE41" s="23"/>
      <c r="CF41" s="23"/>
      <c r="CG41" s="23"/>
      <c r="CH41" s="23"/>
      <c r="CI41" s="23"/>
      <c r="CJ41" s="23"/>
      <c r="CK41" s="23"/>
      <c r="CL41" s="23"/>
      <c r="CM41" s="23"/>
      <c r="CN41" s="23"/>
      <c r="CO41" s="23"/>
      <c r="CP41" s="23"/>
      <c r="CQ41" s="23"/>
      <c r="CR41" s="23"/>
      <c r="CS41" s="23"/>
      <c r="CT41" s="23"/>
      <c r="CU41" s="23"/>
      <c r="CV41" s="23"/>
      <c r="CW41" s="23"/>
      <c r="CX41" s="23"/>
      <c r="CY41" s="23"/>
      <c r="CZ41" s="23"/>
      <c r="DA41" s="23"/>
      <c r="DB41" s="23"/>
      <c r="DC41" s="23"/>
      <c r="DD41" s="23"/>
      <c r="DE41" s="23"/>
      <c r="DF41" s="23"/>
      <c r="DG41" s="23"/>
      <c r="DH41" s="23"/>
      <c r="DI41" s="23"/>
      <c r="DJ41" s="23"/>
      <c r="DK41" s="23"/>
      <c r="DL41" s="23"/>
      <c r="DM41" s="23"/>
      <c r="DN41" s="23"/>
      <c r="DO41" s="23"/>
      <c r="DP41" s="23"/>
      <c r="DQ41" s="23"/>
      <c r="DR41" s="23"/>
      <c r="DS41" s="23"/>
      <c r="DT41" s="23"/>
      <c r="DU41" s="23"/>
      <c r="DV41" s="23"/>
      <c r="DW41" s="23"/>
      <c r="DX41" s="23"/>
      <c r="DY41" s="23"/>
      <c r="DZ41" s="23"/>
      <c r="EA41" s="23"/>
      <c r="EB41" s="23"/>
      <c r="EC41" s="23"/>
      <c r="ED41" s="23"/>
      <c r="EE41" s="23"/>
      <c r="EF41" s="23"/>
      <c r="EG41" s="23"/>
      <c r="EH41" s="23"/>
      <c r="EI41" s="23"/>
      <c r="EJ41" s="23"/>
      <c r="EK41" s="23"/>
      <c r="EL41" s="23"/>
      <c r="EM41" s="23"/>
      <c r="EN41" s="23"/>
      <c r="EO41" s="23"/>
      <c r="EP41" s="23"/>
      <c r="EQ41" s="23"/>
      <c r="ER41" s="23"/>
      <c r="ES41" s="23"/>
      <c r="ET41" s="23"/>
      <c r="EU41" s="23"/>
      <c r="EV41" s="23"/>
      <c r="EW41" s="23"/>
      <c r="EX41" s="23"/>
      <c r="EY41" s="23"/>
      <c r="EZ41" s="23"/>
      <c r="FA41" s="23"/>
      <c r="FB41" s="23"/>
      <c r="FC41" s="23"/>
      <c r="FD41" s="23"/>
      <c r="FE41" s="23"/>
      <c r="FF41" s="23"/>
      <c r="FG41" s="23"/>
      <c r="FH41" s="23"/>
      <c r="FI41" s="23"/>
      <c r="FJ41" s="23"/>
      <c r="FK41" s="23"/>
      <c r="FL41" s="23"/>
      <c r="FM41" s="23"/>
      <c r="FN41" s="23"/>
      <c r="FO41" s="23"/>
      <c r="FP41" s="23"/>
      <c r="FQ41" s="23"/>
      <c r="FR41" s="23"/>
      <c r="FS41" s="23"/>
      <c r="FT41" s="23"/>
      <c r="FU41" s="23"/>
      <c r="FV41" s="23"/>
      <c r="FW41" s="23"/>
      <c r="FX41" s="23"/>
      <c r="FY41" s="23"/>
      <c r="FZ41" s="23"/>
      <c r="GA41" s="23"/>
      <c r="GB41" s="23"/>
      <c r="GC41" s="23"/>
      <c r="GD41" s="23"/>
      <c r="GE41" s="23"/>
      <c r="GF41" s="23"/>
      <c r="GG41" s="23"/>
      <c r="GH41" s="23"/>
      <c r="GI41" s="23"/>
      <c r="GJ41" s="23"/>
      <c r="GK41" s="23"/>
      <c r="GL41" s="23"/>
      <c r="GM41" s="23"/>
      <c r="GN41" s="23"/>
      <c r="GO41" s="23"/>
      <c r="GP41" s="23"/>
      <c r="GQ41" s="23"/>
      <c r="GR41" s="23"/>
      <c r="GS41" s="23"/>
      <c r="GT41" s="23"/>
      <c r="GU41" s="23"/>
      <c r="GV41" s="23"/>
      <c r="GW41" s="23"/>
      <c r="GX41" s="23"/>
      <c r="GY41" s="23"/>
      <c r="GZ41" s="23"/>
      <c r="HA41" s="23"/>
      <c r="HB41" s="23"/>
      <c r="HC41" s="23"/>
      <c r="HD41" s="23"/>
      <c r="HE41" s="23"/>
      <c r="HF41" s="23"/>
      <c r="HG41" s="23"/>
      <c r="HH41" s="23"/>
      <c r="HI41" s="23"/>
      <c r="HJ41" s="23"/>
      <c r="HK41" s="23"/>
      <c r="HL41" s="23"/>
      <c r="HM41" s="23"/>
      <c r="HN41" s="23"/>
      <c r="HO41" s="23"/>
      <c r="HP41" s="23"/>
      <c r="HQ41" s="23"/>
      <c r="HR41" s="23"/>
      <c r="HS41" s="23"/>
      <c r="HT41" s="23"/>
      <c r="HU41" s="23"/>
      <c r="HV41" s="23"/>
      <c r="HW41" s="23"/>
      <c r="HX41" s="23"/>
      <c r="HY41" s="23"/>
      <c r="HZ41" s="23"/>
      <c r="IA41" s="23"/>
      <c r="IB41" s="23"/>
      <c r="IC41" s="23"/>
      <c r="ID41" s="23"/>
      <c r="IE41" s="23"/>
      <c r="IF41" s="23"/>
      <c r="IG41" s="23"/>
      <c r="IH41" s="23"/>
      <c r="II41" s="23"/>
      <c r="IJ41" s="23"/>
      <c r="IK41" s="23"/>
      <c r="IL41" s="23"/>
      <c r="IM41" s="23"/>
      <c r="IN41" s="23"/>
      <c r="IO41" s="23"/>
    </row>
    <row r="42" spans="1:249" s="21" customFormat="1" ht="9.75" hidden="1" customHeight="1">
      <c r="A42" s="28"/>
      <c r="B42" s="29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3"/>
      <c r="AI42" s="23"/>
      <c r="AJ42" s="23"/>
      <c r="AK42" s="23"/>
      <c r="AL42" s="23"/>
      <c r="AM42" s="23"/>
      <c r="AN42" s="23"/>
      <c r="AO42" s="23"/>
      <c r="AP42" s="23"/>
      <c r="AQ42" s="23"/>
      <c r="AR42" s="23"/>
      <c r="AS42" s="23"/>
      <c r="AT42" s="23"/>
      <c r="AU42" s="23"/>
      <c r="AV42" s="23"/>
      <c r="AW42" s="23"/>
      <c r="AX42" s="23"/>
      <c r="AY42" s="23"/>
      <c r="AZ42" s="23"/>
      <c r="BA42" s="23"/>
      <c r="BB42" s="23"/>
      <c r="BC42" s="23"/>
      <c r="BD42" s="23"/>
      <c r="BE42" s="23"/>
      <c r="BF42" s="23"/>
      <c r="BG42" s="23"/>
      <c r="BH42" s="23"/>
      <c r="BI42" s="23"/>
      <c r="BJ42" s="23"/>
      <c r="BK42" s="23"/>
      <c r="BL42" s="23"/>
      <c r="BM42" s="23"/>
      <c r="BN42" s="23"/>
      <c r="BO42" s="23"/>
      <c r="BP42" s="23"/>
      <c r="BQ42" s="23"/>
      <c r="BR42" s="23"/>
      <c r="BS42" s="23"/>
      <c r="BT42" s="23"/>
      <c r="BU42" s="23"/>
      <c r="BV42" s="23"/>
      <c r="BW42" s="23"/>
      <c r="BX42" s="23"/>
      <c r="BY42" s="23"/>
      <c r="BZ42" s="23"/>
      <c r="CA42" s="23"/>
      <c r="CB42" s="23"/>
      <c r="CC42" s="23"/>
      <c r="CD42" s="23"/>
      <c r="CE42" s="23"/>
      <c r="CF42" s="23"/>
      <c r="CG42" s="23"/>
      <c r="CH42" s="23"/>
      <c r="CI42" s="23"/>
      <c r="CJ42" s="23"/>
      <c r="CK42" s="23"/>
      <c r="CL42" s="23"/>
      <c r="CM42" s="23"/>
      <c r="CN42" s="23"/>
      <c r="CO42" s="23"/>
      <c r="CP42" s="23"/>
      <c r="CQ42" s="23"/>
      <c r="CR42" s="23"/>
      <c r="CS42" s="23"/>
      <c r="CT42" s="23"/>
      <c r="CU42" s="23"/>
      <c r="CV42" s="23"/>
      <c r="CW42" s="23"/>
      <c r="CX42" s="23"/>
      <c r="CY42" s="23"/>
      <c r="CZ42" s="23"/>
      <c r="DA42" s="23"/>
      <c r="DB42" s="23"/>
      <c r="DC42" s="23"/>
      <c r="DD42" s="23"/>
      <c r="DE42" s="23"/>
      <c r="DF42" s="23"/>
      <c r="DG42" s="23"/>
      <c r="DH42" s="23"/>
      <c r="DI42" s="23"/>
      <c r="DJ42" s="23"/>
      <c r="DK42" s="23"/>
      <c r="DL42" s="23"/>
      <c r="DM42" s="23"/>
      <c r="DN42" s="23"/>
      <c r="DO42" s="23"/>
      <c r="DP42" s="23"/>
      <c r="DQ42" s="23"/>
      <c r="DR42" s="23"/>
      <c r="DS42" s="23"/>
      <c r="DT42" s="23"/>
      <c r="DU42" s="23"/>
      <c r="DV42" s="23"/>
      <c r="DW42" s="23"/>
      <c r="DX42" s="23"/>
      <c r="DY42" s="23"/>
      <c r="DZ42" s="23"/>
      <c r="EA42" s="23"/>
      <c r="EB42" s="23"/>
      <c r="EC42" s="23"/>
      <c r="ED42" s="23"/>
      <c r="EE42" s="23"/>
      <c r="EF42" s="23"/>
      <c r="EG42" s="23"/>
      <c r="EH42" s="23"/>
      <c r="EI42" s="23"/>
      <c r="EJ42" s="23"/>
      <c r="EK42" s="23"/>
      <c r="EL42" s="23"/>
      <c r="EM42" s="23"/>
      <c r="EN42" s="23"/>
      <c r="EO42" s="23"/>
      <c r="EP42" s="23"/>
      <c r="EQ42" s="23"/>
      <c r="ER42" s="23"/>
      <c r="ES42" s="23"/>
      <c r="ET42" s="23"/>
      <c r="EU42" s="23"/>
      <c r="EV42" s="23"/>
      <c r="EW42" s="23"/>
      <c r="EX42" s="23"/>
      <c r="EY42" s="23"/>
      <c r="EZ42" s="23"/>
      <c r="FA42" s="23"/>
      <c r="FB42" s="23"/>
      <c r="FC42" s="23"/>
      <c r="FD42" s="23"/>
      <c r="FE42" s="23"/>
      <c r="FF42" s="23"/>
      <c r="FG42" s="23"/>
      <c r="FH42" s="23"/>
      <c r="FI42" s="23"/>
      <c r="FJ42" s="23"/>
      <c r="FK42" s="23"/>
      <c r="FL42" s="23"/>
      <c r="FM42" s="23"/>
      <c r="FN42" s="23"/>
      <c r="FO42" s="23"/>
      <c r="FP42" s="23"/>
      <c r="FQ42" s="23"/>
      <c r="FR42" s="23"/>
      <c r="FS42" s="23"/>
      <c r="FT42" s="23"/>
      <c r="FU42" s="23"/>
      <c r="FV42" s="23"/>
      <c r="FW42" s="23"/>
      <c r="FX42" s="23"/>
      <c r="FY42" s="23"/>
      <c r="FZ42" s="23"/>
      <c r="GA42" s="23"/>
      <c r="GB42" s="23"/>
      <c r="GC42" s="23"/>
      <c r="GD42" s="23"/>
      <c r="GE42" s="23"/>
      <c r="GF42" s="23"/>
      <c r="GG42" s="23"/>
      <c r="GH42" s="23"/>
      <c r="GI42" s="23"/>
      <c r="GJ42" s="23"/>
      <c r="GK42" s="23"/>
      <c r="GL42" s="23"/>
      <c r="GM42" s="23"/>
      <c r="GN42" s="23"/>
      <c r="GO42" s="23"/>
      <c r="GP42" s="23"/>
      <c r="GQ42" s="23"/>
      <c r="GR42" s="23"/>
      <c r="GS42" s="23"/>
      <c r="GT42" s="23"/>
      <c r="GU42" s="23"/>
      <c r="GV42" s="23"/>
      <c r="GW42" s="23"/>
      <c r="GX42" s="23"/>
      <c r="GY42" s="23"/>
      <c r="GZ42" s="23"/>
      <c r="HA42" s="23"/>
      <c r="HB42" s="23"/>
      <c r="HC42" s="23"/>
      <c r="HD42" s="23"/>
      <c r="HE42" s="23"/>
      <c r="HF42" s="23"/>
      <c r="HG42" s="23"/>
      <c r="HH42" s="23"/>
      <c r="HI42" s="23"/>
      <c r="HJ42" s="23"/>
      <c r="HK42" s="23"/>
      <c r="HL42" s="23"/>
      <c r="HM42" s="23"/>
      <c r="HN42" s="23"/>
      <c r="HO42" s="23"/>
      <c r="HP42" s="23"/>
      <c r="HQ42" s="23"/>
      <c r="HR42" s="23"/>
      <c r="HS42" s="23"/>
      <c r="HT42" s="23"/>
      <c r="HU42" s="23"/>
      <c r="HV42" s="23"/>
      <c r="HW42" s="23"/>
      <c r="HX42" s="23"/>
      <c r="HY42" s="23"/>
      <c r="HZ42" s="23"/>
      <c r="IA42" s="23"/>
      <c r="IB42" s="23"/>
      <c r="IC42" s="23"/>
      <c r="ID42" s="23"/>
      <c r="IE42" s="23"/>
      <c r="IF42" s="23"/>
      <c r="IG42" s="23"/>
      <c r="IH42" s="23"/>
      <c r="II42" s="23"/>
      <c r="IJ42" s="23"/>
      <c r="IK42" s="23"/>
      <c r="IL42" s="23"/>
      <c r="IM42" s="23"/>
      <c r="IN42" s="23"/>
      <c r="IO42" s="23"/>
    </row>
    <row r="43" spans="1:249" s="21" customFormat="1" ht="16.899999999999999" hidden="1" customHeight="1">
      <c r="A43" s="28" t="s">
        <v>31</v>
      </c>
      <c r="B43" s="29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3"/>
      <c r="AI43" s="23"/>
      <c r="AJ43" s="23"/>
      <c r="AK43" s="23"/>
      <c r="AL43" s="23"/>
      <c r="AM43" s="23"/>
      <c r="AN43" s="23"/>
      <c r="AO43" s="23"/>
      <c r="AP43" s="23"/>
      <c r="AQ43" s="23"/>
      <c r="AR43" s="23"/>
      <c r="AS43" s="23"/>
      <c r="AT43" s="23"/>
      <c r="AU43" s="23"/>
      <c r="AV43" s="23"/>
      <c r="AW43" s="23"/>
      <c r="AX43" s="23"/>
      <c r="AY43" s="23"/>
      <c r="AZ43" s="23"/>
      <c r="BA43" s="23"/>
      <c r="BB43" s="23"/>
      <c r="BC43" s="23"/>
      <c r="BD43" s="23"/>
      <c r="BE43" s="23"/>
      <c r="BF43" s="23"/>
      <c r="BG43" s="23"/>
      <c r="BH43" s="23"/>
      <c r="BI43" s="23"/>
      <c r="BJ43" s="23"/>
      <c r="BK43" s="23"/>
      <c r="BL43" s="23"/>
      <c r="BM43" s="23"/>
      <c r="BN43" s="23"/>
      <c r="BO43" s="23"/>
      <c r="BP43" s="23"/>
      <c r="BQ43" s="23"/>
      <c r="BR43" s="23"/>
      <c r="BS43" s="23"/>
      <c r="BT43" s="23"/>
      <c r="BU43" s="23"/>
      <c r="BV43" s="23"/>
      <c r="BW43" s="23"/>
      <c r="BX43" s="23"/>
      <c r="BY43" s="23"/>
      <c r="BZ43" s="23"/>
      <c r="CA43" s="23"/>
      <c r="CB43" s="23"/>
      <c r="CC43" s="23"/>
      <c r="CD43" s="23"/>
      <c r="CE43" s="23"/>
      <c r="CF43" s="23"/>
      <c r="CG43" s="23"/>
      <c r="CH43" s="23"/>
      <c r="CI43" s="23"/>
      <c r="CJ43" s="23"/>
      <c r="CK43" s="23"/>
      <c r="CL43" s="23"/>
      <c r="CM43" s="23"/>
      <c r="CN43" s="23"/>
      <c r="CO43" s="23"/>
      <c r="CP43" s="23"/>
      <c r="CQ43" s="23"/>
      <c r="CR43" s="23"/>
      <c r="CS43" s="23"/>
      <c r="CT43" s="23"/>
      <c r="CU43" s="23"/>
      <c r="CV43" s="23"/>
      <c r="CW43" s="23"/>
      <c r="CX43" s="23"/>
      <c r="CY43" s="23"/>
      <c r="CZ43" s="23"/>
      <c r="DA43" s="23"/>
      <c r="DB43" s="23"/>
      <c r="DC43" s="23"/>
      <c r="DD43" s="23"/>
      <c r="DE43" s="23"/>
      <c r="DF43" s="23"/>
      <c r="DG43" s="23"/>
      <c r="DH43" s="23"/>
      <c r="DI43" s="23"/>
      <c r="DJ43" s="23"/>
      <c r="DK43" s="23"/>
      <c r="DL43" s="23"/>
      <c r="DM43" s="23"/>
      <c r="DN43" s="23"/>
      <c r="DO43" s="23"/>
      <c r="DP43" s="23"/>
      <c r="DQ43" s="23"/>
      <c r="DR43" s="23"/>
      <c r="DS43" s="23"/>
      <c r="DT43" s="23"/>
      <c r="DU43" s="23"/>
      <c r="DV43" s="23"/>
      <c r="DW43" s="23"/>
      <c r="DX43" s="23"/>
      <c r="DY43" s="23"/>
      <c r="DZ43" s="23"/>
      <c r="EA43" s="23"/>
      <c r="EB43" s="23"/>
      <c r="EC43" s="23"/>
      <c r="ED43" s="23"/>
      <c r="EE43" s="23"/>
      <c r="EF43" s="23"/>
      <c r="EG43" s="23"/>
      <c r="EH43" s="23"/>
      <c r="EI43" s="23"/>
      <c r="EJ43" s="23"/>
      <c r="EK43" s="23"/>
      <c r="EL43" s="23"/>
      <c r="EM43" s="23"/>
      <c r="EN43" s="23"/>
      <c r="EO43" s="23"/>
      <c r="EP43" s="23"/>
      <c r="EQ43" s="23"/>
      <c r="ER43" s="23"/>
      <c r="ES43" s="23"/>
      <c r="ET43" s="23"/>
      <c r="EU43" s="23"/>
      <c r="EV43" s="23"/>
      <c r="EW43" s="23"/>
      <c r="EX43" s="23"/>
      <c r="EY43" s="23"/>
      <c r="EZ43" s="23"/>
      <c r="FA43" s="23"/>
      <c r="FB43" s="23"/>
      <c r="FC43" s="23"/>
      <c r="FD43" s="23"/>
      <c r="FE43" s="23"/>
      <c r="FF43" s="23"/>
      <c r="FG43" s="23"/>
      <c r="FH43" s="23"/>
      <c r="FI43" s="23"/>
      <c r="FJ43" s="23"/>
      <c r="FK43" s="23"/>
      <c r="FL43" s="23"/>
      <c r="FM43" s="23"/>
      <c r="FN43" s="23"/>
      <c r="FO43" s="23"/>
      <c r="FP43" s="23"/>
      <c r="FQ43" s="23"/>
      <c r="FR43" s="23"/>
      <c r="FS43" s="23"/>
      <c r="FT43" s="23"/>
      <c r="FU43" s="23"/>
      <c r="FV43" s="23"/>
      <c r="FW43" s="23"/>
      <c r="FX43" s="23"/>
      <c r="FY43" s="23"/>
      <c r="FZ43" s="23"/>
      <c r="GA43" s="23"/>
      <c r="GB43" s="23"/>
      <c r="GC43" s="23"/>
      <c r="GD43" s="23"/>
      <c r="GE43" s="23"/>
      <c r="GF43" s="23"/>
      <c r="GG43" s="23"/>
      <c r="GH43" s="23"/>
      <c r="GI43" s="23"/>
      <c r="GJ43" s="23"/>
      <c r="GK43" s="23"/>
      <c r="GL43" s="23"/>
      <c r="GM43" s="23"/>
      <c r="GN43" s="23"/>
      <c r="GO43" s="23"/>
      <c r="GP43" s="23"/>
      <c r="GQ43" s="23"/>
      <c r="GR43" s="23"/>
      <c r="GS43" s="23"/>
      <c r="GT43" s="23"/>
      <c r="GU43" s="23"/>
      <c r="GV43" s="23"/>
      <c r="GW43" s="23"/>
      <c r="GX43" s="23"/>
      <c r="GY43" s="23"/>
      <c r="GZ43" s="23"/>
      <c r="HA43" s="23"/>
      <c r="HB43" s="23"/>
      <c r="HC43" s="23"/>
      <c r="HD43" s="23"/>
      <c r="HE43" s="23"/>
      <c r="HF43" s="23"/>
      <c r="HG43" s="23"/>
      <c r="HH43" s="23"/>
      <c r="HI43" s="23"/>
      <c r="HJ43" s="23"/>
      <c r="HK43" s="23"/>
      <c r="HL43" s="23"/>
      <c r="HM43" s="23"/>
      <c r="HN43" s="23"/>
      <c r="HO43" s="23"/>
      <c r="HP43" s="23"/>
      <c r="HQ43" s="23"/>
      <c r="HR43" s="23"/>
      <c r="HS43" s="23"/>
      <c r="HT43" s="23"/>
      <c r="HU43" s="23"/>
      <c r="HV43" s="23"/>
      <c r="HW43" s="23"/>
      <c r="HX43" s="23"/>
      <c r="HY43" s="23"/>
      <c r="HZ43" s="23"/>
      <c r="IA43" s="23"/>
      <c r="IB43" s="23"/>
      <c r="IC43" s="23"/>
      <c r="ID43" s="23"/>
      <c r="IE43" s="23"/>
      <c r="IF43" s="23"/>
      <c r="IG43" s="23"/>
      <c r="IH43" s="23"/>
      <c r="II43" s="23"/>
      <c r="IJ43" s="23"/>
      <c r="IK43" s="23"/>
      <c r="IL43" s="23"/>
      <c r="IM43" s="23"/>
      <c r="IN43" s="23"/>
      <c r="IO43" s="23"/>
    </row>
    <row r="44" spans="1:249" s="21" customFormat="1" ht="9.75" hidden="1" customHeight="1">
      <c r="A44" s="29"/>
      <c r="B44" s="29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3"/>
      <c r="AH44" s="23"/>
      <c r="AI44" s="23"/>
      <c r="AJ44" s="23"/>
      <c r="AK44" s="23"/>
      <c r="AL44" s="23"/>
      <c r="AM44" s="23"/>
      <c r="AN44" s="23"/>
      <c r="AO44" s="23"/>
      <c r="AP44" s="23"/>
      <c r="AQ44" s="23"/>
      <c r="AR44" s="23"/>
      <c r="AS44" s="23"/>
      <c r="AT44" s="23"/>
      <c r="AU44" s="23"/>
      <c r="AV44" s="23"/>
      <c r="AW44" s="23"/>
      <c r="AX44" s="23"/>
      <c r="AY44" s="23"/>
      <c r="AZ44" s="23"/>
      <c r="BA44" s="23"/>
      <c r="BB44" s="23"/>
      <c r="BC44" s="23"/>
      <c r="BD44" s="23"/>
      <c r="BE44" s="23"/>
      <c r="BF44" s="23"/>
      <c r="BG44" s="23"/>
      <c r="BH44" s="23"/>
      <c r="BI44" s="23"/>
      <c r="BJ44" s="23"/>
      <c r="BK44" s="23"/>
      <c r="BL44" s="23"/>
      <c r="BM44" s="23"/>
      <c r="BN44" s="23"/>
      <c r="BO44" s="23"/>
      <c r="BP44" s="23"/>
      <c r="BQ44" s="23"/>
      <c r="BR44" s="23"/>
      <c r="BS44" s="23"/>
      <c r="BT44" s="23"/>
      <c r="BU44" s="23"/>
      <c r="BV44" s="23"/>
      <c r="BW44" s="23"/>
      <c r="BX44" s="23"/>
      <c r="BY44" s="23"/>
      <c r="BZ44" s="23"/>
      <c r="CA44" s="23"/>
      <c r="CB44" s="23"/>
      <c r="CC44" s="23"/>
      <c r="CD44" s="23"/>
      <c r="CE44" s="23"/>
      <c r="CF44" s="23"/>
      <c r="CG44" s="23"/>
      <c r="CH44" s="23"/>
      <c r="CI44" s="23"/>
      <c r="CJ44" s="23"/>
      <c r="CK44" s="23"/>
      <c r="CL44" s="23"/>
      <c r="CM44" s="23"/>
      <c r="CN44" s="23"/>
      <c r="CO44" s="23"/>
      <c r="CP44" s="23"/>
      <c r="CQ44" s="23"/>
      <c r="CR44" s="23"/>
      <c r="CS44" s="23"/>
      <c r="CT44" s="23"/>
      <c r="CU44" s="23"/>
      <c r="CV44" s="23"/>
      <c r="CW44" s="23"/>
      <c r="CX44" s="23"/>
      <c r="CY44" s="23"/>
      <c r="CZ44" s="23"/>
      <c r="DA44" s="23"/>
      <c r="DB44" s="23"/>
      <c r="DC44" s="23"/>
      <c r="DD44" s="23"/>
      <c r="DE44" s="23"/>
      <c r="DF44" s="23"/>
      <c r="DG44" s="23"/>
      <c r="DH44" s="23"/>
      <c r="DI44" s="23"/>
      <c r="DJ44" s="23"/>
      <c r="DK44" s="23"/>
      <c r="DL44" s="23"/>
      <c r="DM44" s="23"/>
      <c r="DN44" s="23"/>
      <c r="DO44" s="23"/>
      <c r="DP44" s="23"/>
      <c r="DQ44" s="23"/>
      <c r="DR44" s="23"/>
      <c r="DS44" s="23"/>
      <c r="DT44" s="23"/>
      <c r="DU44" s="23"/>
      <c r="DV44" s="23"/>
      <c r="DW44" s="23"/>
      <c r="DX44" s="23"/>
      <c r="DY44" s="23"/>
      <c r="DZ44" s="23"/>
      <c r="EA44" s="23"/>
      <c r="EB44" s="23"/>
      <c r="EC44" s="23"/>
      <c r="ED44" s="23"/>
      <c r="EE44" s="23"/>
      <c r="EF44" s="23"/>
      <c r="EG44" s="23"/>
      <c r="EH44" s="23"/>
      <c r="EI44" s="23"/>
      <c r="EJ44" s="23"/>
      <c r="EK44" s="23"/>
      <c r="EL44" s="23"/>
      <c r="EM44" s="23"/>
      <c r="EN44" s="23"/>
      <c r="EO44" s="23"/>
      <c r="EP44" s="23"/>
      <c r="EQ44" s="23"/>
      <c r="ER44" s="23"/>
      <c r="ES44" s="23"/>
      <c r="ET44" s="23"/>
      <c r="EU44" s="23"/>
      <c r="EV44" s="23"/>
      <c r="EW44" s="23"/>
      <c r="EX44" s="23"/>
      <c r="EY44" s="23"/>
      <c r="EZ44" s="23"/>
      <c r="FA44" s="23"/>
      <c r="FB44" s="23"/>
      <c r="FC44" s="23"/>
      <c r="FD44" s="23"/>
      <c r="FE44" s="23"/>
      <c r="FF44" s="23"/>
      <c r="FG44" s="23"/>
      <c r="FH44" s="23"/>
      <c r="FI44" s="23"/>
      <c r="FJ44" s="23"/>
      <c r="FK44" s="23"/>
      <c r="FL44" s="23"/>
      <c r="FM44" s="23"/>
      <c r="FN44" s="23"/>
      <c r="FO44" s="23"/>
      <c r="FP44" s="23"/>
      <c r="FQ44" s="23"/>
      <c r="FR44" s="23"/>
      <c r="FS44" s="23"/>
      <c r="FT44" s="23"/>
      <c r="FU44" s="23"/>
      <c r="FV44" s="23"/>
      <c r="FW44" s="23"/>
      <c r="FX44" s="23"/>
      <c r="FY44" s="23"/>
      <c r="FZ44" s="23"/>
      <c r="GA44" s="23"/>
      <c r="GB44" s="23"/>
      <c r="GC44" s="23"/>
      <c r="GD44" s="23"/>
      <c r="GE44" s="23"/>
      <c r="GF44" s="23"/>
      <c r="GG44" s="23"/>
      <c r="GH44" s="23"/>
      <c r="GI44" s="23"/>
      <c r="GJ44" s="23"/>
      <c r="GK44" s="23"/>
      <c r="GL44" s="23"/>
      <c r="GM44" s="23"/>
      <c r="GN44" s="23"/>
      <c r="GO44" s="23"/>
      <c r="GP44" s="23"/>
      <c r="GQ44" s="23"/>
      <c r="GR44" s="23"/>
      <c r="GS44" s="23"/>
      <c r="GT44" s="23"/>
      <c r="GU44" s="23"/>
      <c r="GV44" s="23"/>
      <c r="GW44" s="23"/>
      <c r="GX44" s="23"/>
      <c r="GY44" s="23"/>
      <c r="GZ44" s="23"/>
      <c r="HA44" s="23"/>
      <c r="HB44" s="23"/>
      <c r="HC44" s="23"/>
      <c r="HD44" s="23"/>
      <c r="HE44" s="23"/>
      <c r="HF44" s="23"/>
      <c r="HG44" s="23"/>
      <c r="HH44" s="23"/>
      <c r="HI44" s="23"/>
      <c r="HJ44" s="23"/>
      <c r="HK44" s="23"/>
      <c r="HL44" s="23"/>
      <c r="HM44" s="23"/>
      <c r="HN44" s="23"/>
      <c r="HO44" s="23"/>
      <c r="HP44" s="23"/>
      <c r="HQ44" s="23"/>
      <c r="HR44" s="23"/>
      <c r="HS44" s="23"/>
      <c r="HT44" s="23"/>
      <c r="HU44" s="23"/>
      <c r="HV44" s="23"/>
      <c r="HW44" s="23"/>
      <c r="HX44" s="23"/>
      <c r="HY44" s="23"/>
      <c r="HZ44" s="23"/>
      <c r="IA44" s="23"/>
      <c r="IB44" s="23"/>
      <c r="IC44" s="23"/>
      <c r="ID44" s="23"/>
      <c r="IE44" s="23"/>
      <c r="IF44" s="23"/>
      <c r="IG44" s="23"/>
      <c r="IH44" s="23"/>
      <c r="II44" s="23"/>
      <c r="IJ44" s="23"/>
      <c r="IK44" s="23"/>
      <c r="IL44" s="23"/>
      <c r="IM44" s="23"/>
      <c r="IN44" s="23"/>
      <c r="IO44" s="23"/>
    </row>
    <row r="45" spans="1:249" s="21" customFormat="1" ht="16.5" hidden="1">
      <c r="A45" s="30" t="s">
        <v>32</v>
      </c>
      <c r="B45" s="29"/>
      <c r="C45" s="23"/>
      <c r="D45" s="23"/>
      <c r="E45" s="23"/>
      <c r="F45" s="23"/>
      <c r="G45" s="24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3"/>
      <c r="AB45" s="23"/>
      <c r="AC45" s="23"/>
      <c r="AD45" s="23"/>
      <c r="AE45" s="23"/>
      <c r="AF45" s="23"/>
      <c r="AG45" s="23"/>
      <c r="AH45" s="23"/>
      <c r="AI45" s="23"/>
      <c r="AJ45" s="23"/>
      <c r="AK45" s="23"/>
      <c r="AL45" s="23"/>
      <c r="AM45" s="23"/>
      <c r="AN45" s="23"/>
      <c r="AO45" s="23"/>
      <c r="AP45" s="23"/>
      <c r="AQ45" s="23"/>
      <c r="AR45" s="23"/>
      <c r="AS45" s="23"/>
      <c r="AT45" s="23"/>
      <c r="AU45" s="23"/>
      <c r="AV45" s="23"/>
      <c r="AW45" s="23"/>
      <c r="AX45" s="23"/>
      <c r="AY45" s="23"/>
      <c r="AZ45" s="23"/>
      <c r="BA45" s="23"/>
      <c r="BB45" s="23"/>
      <c r="BC45" s="23"/>
      <c r="BD45" s="23"/>
      <c r="BE45" s="23"/>
      <c r="BF45" s="23"/>
      <c r="BG45" s="23"/>
      <c r="BH45" s="23"/>
      <c r="BI45" s="23"/>
      <c r="BJ45" s="23"/>
      <c r="BK45" s="23"/>
      <c r="BL45" s="23"/>
      <c r="BM45" s="23"/>
      <c r="BN45" s="23"/>
      <c r="BO45" s="23"/>
      <c r="BP45" s="23"/>
      <c r="BQ45" s="23"/>
      <c r="BR45" s="23"/>
      <c r="BS45" s="23"/>
      <c r="BT45" s="23"/>
      <c r="BU45" s="23"/>
      <c r="BV45" s="23"/>
      <c r="BW45" s="23"/>
      <c r="BX45" s="23"/>
      <c r="BY45" s="23"/>
      <c r="BZ45" s="23"/>
      <c r="CA45" s="23"/>
      <c r="CB45" s="23"/>
      <c r="CC45" s="23"/>
      <c r="CD45" s="23"/>
      <c r="CE45" s="23"/>
      <c r="CF45" s="23"/>
      <c r="CG45" s="23"/>
      <c r="CH45" s="23"/>
      <c r="CI45" s="23"/>
      <c r="CJ45" s="23"/>
      <c r="CK45" s="23"/>
      <c r="CL45" s="23"/>
      <c r="CM45" s="23"/>
      <c r="CN45" s="23"/>
      <c r="CO45" s="23"/>
      <c r="CP45" s="23"/>
      <c r="CQ45" s="23"/>
      <c r="CR45" s="23"/>
      <c r="CS45" s="23"/>
      <c r="CT45" s="23"/>
      <c r="CU45" s="23"/>
      <c r="CV45" s="23"/>
      <c r="CW45" s="23"/>
      <c r="CX45" s="23"/>
      <c r="CY45" s="23"/>
      <c r="CZ45" s="23"/>
      <c r="DA45" s="23"/>
      <c r="DB45" s="23"/>
      <c r="DC45" s="23"/>
      <c r="DD45" s="23"/>
      <c r="DE45" s="23"/>
      <c r="DF45" s="23"/>
      <c r="DG45" s="23"/>
      <c r="DH45" s="23"/>
      <c r="DI45" s="23"/>
      <c r="DJ45" s="23"/>
      <c r="DK45" s="23"/>
      <c r="DL45" s="23"/>
      <c r="DM45" s="23"/>
      <c r="DN45" s="23"/>
      <c r="DO45" s="23"/>
      <c r="DP45" s="23"/>
      <c r="DQ45" s="23"/>
      <c r="DR45" s="23"/>
      <c r="DS45" s="23"/>
      <c r="DT45" s="23"/>
      <c r="DU45" s="23"/>
      <c r="DV45" s="23"/>
      <c r="DW45" s="23"/>
      <c r="DX45" s="23"/>
      <c r="DY45" s="23"/>
      <c r="DZ45" s="23"/>
      <c r="EA45" s="23"/>
      <c r="EB45" s="23"/>
      <c r="EC45" s="23"/>
      <c r="ED45" s="23"/>
      <c r="EE45" s="23"/>
      <c r="EF45" s="23"/>
      <c r="EG45" s="23"/>
      <c r="EH45" s="23"/>
      <c r="EI45" s="23"/>
      <c r="EJ45" s="23"/>
      <c r="EK45" s="23"/>
      <c r="EL45" s="23"/>
      <c r="EM45" s="23"/>
      <c r="EN45" s="23"/>
      <c r="EO45" s="23"/>
      <c r="EP45" s="23"/>
      <c r="EQ45" s="23"/>
      <c r="ER45" s="23"/>
      <c r="ES45" s="23"/>
      <c r="ET45" s="23"/>
      <c r="EU45" s="23"/>
      <c r="EV45" s="23"/>
      <c r="EW45" s="23"/>
      <c r="EX45" s="23"/>
      <c r="EY45" s="23"/>
      <c r="EZ45" s="23"/>
      <c r="FA45" s="23"/>
      <c r="FB45" s="23"/>
      <c r="FC45" s="23"/>
      <c r="FD45" s="23"/>
      <c r="FE45" s="23"/>
      <c r="FF45" s="23"/>
      <c r="FG45" s="23"/>
      <c r="FH45" s="23"/>
      <c r="FI45" s="23"/>
      <c r="FJ45" s="23"/>
      <c r="FK45" s="23"/>
      <c r="FL45" s="23"/>
      <c r="FM45" s="23"/>
      <c r="FN45" s="23"/>
      <c r="FO45" s="23"/>
      <c r="FP45" s="23"/>
      <c r="FQ45" s="23"/>
      <c r="FR45" s="23"/>
      <c r="FS45" s="23"/>
      <c r="FT45" s="23"/>
      <c r="FU45" s="23"/>
      <c r="FV45" s="23"/>
      <c r="FW45" s="23"/>
      <c r="FX45" s="23"/>
      <c r="FY45" s="23"/>
      <c r="FZ45" s="23"/>
      <c r="GA45" s="23"/>
      <c r="GB45" s="23"/>
      <c r="GC45" s="23"/>
      <c r="GD45" s="23"/>
      <c r="GE45" s="23"/>
      <c r="GF45" s="23"/>
      <c r="GG45" s="23"/>
      <c r="GH45" s="23"/>
      <c r="GI45" s="23"/>
      <c r="GJ45" s="23"/>
      <c r="GK45" s="23"/>
      <c r="GL45" s="23"/>
      <c r="GM45" s="23"/>
      <c r="GN45" s="23"/>
      <c r="GO45" s="23"/>
      <c r="GP45" s="23"/>
      <c r="GQ45" s="23"/>
      <c r="GR45" s="23"/>
      <c r="GS45" s="23"/>
      <c r="GT45" s="23"/>
      <c r="GU45" s="23"/>
      <c r="GV45" s="23"/>
      <c r="GW45" s="23"/>
      <c r="GX45" s="23"/>
      <c r="GY45" s="23"/>
      <c r="GZ45" s="23"/>
      <c r="HA45" s="23"/>
      <c r="HB45" s="23"/>
      <c r="HC45" s="23"/>
      <c r="HD45" s="23"/>
      <c r="HE45" s="23"/>
      <c r="HF45" s="23"/>
      <c r="HG45" s="23"/>
      <c r="HH45" s="23"/>
      <c r="HI45" s="23"/>
      <c r="HJ45" s="23"/>
      <c r="HK45" s="23"/>
      <c r="HL45" s="23"/>
      <c r="HM45" s="23"/>
      <c r="HN45" s="23"/>
      <c r="HO45" s="23"/>
      <c r="HP45" s="23"/>
      <c r="HQ45" s="23"/>
      <c r="HR45" s="23"/>
      <c r="HS45" s="23"/>
      <c r="HT45" s="23"/>
      <c r="HU45" s="23"/>
      <c r="HV45" s="23"/>
      <c r="HW45" s="23"/>
      <c r="HX45" s="23"/>
      <c r="HY45" s="23"/>
      <c r="HZ45" s="23"/>
      <c r="IA45" s="23"/>
      <c r="IB45" s="23"/>
      <c r="IC45" s="23"/>
      <c r="ID45" s="23"/>
      <c r="IE45" s="23"/>
      <c r="IF45" s="23"/>
      <c r="IG45" s="23"/>
      <c r="IH45" s="23"/>
      <c r="II45" s="23"/>
      <c r="IJ45" s="23"/>
      <c r="IK45" s="23"/>
      <c r="IL45" s="23"/>
      <c r="IM45" s="23"/>
      <c r="IN45" s="23"/>
      <c r="IO45" s="23"/>
    </row>
  </sheetData>
  <mergeCells count="8">
    <mergeCell ref="B39:E39"/>
    <mergeCell ref="A34:B34"/>
    <mergeCell ref="D36:E36"/>
    <mergeCell ref="D37:E37"/>
    <mergeCell ref="A1:E1"/>
    <mergeCell ref="A2:E2"/>
    <mergeCell ref="A3:E3"/>
    <mergeCell ref="B36:C36"/>
  </mergeCells>
  <pageMargins left="1.0629921259842521" right="0.43307086614173229" top="0.51181102362204722" bottom="0.47244094488188981" header="0.27559055118110237" footer="0.23622047244094491"/>
  <pageSetup paperSize="9" scale="85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O51"/>
  <sheetViews>
    <sheetView topLeftCell="A23" workbookViewId="0">
      <selection activeCell="G51" sqref="G51"/>
    </sheetView>
  </sheetViews>
  <sheetFormatPr defaultRowHeight="15"/>
  <cols>
    <col min="1" max="1" width="35" customWidth="1"/>
    <col min="2" max="2" width="14.85546875" customWidth="1"/>
    <col min="3" max="3" width="24.140625" customWidth="1"/>
    <col min="4" max="4" width="12.7109375" customWidth="1"/>
    <col min="5" max="5" width="14.28515625" customWidth="1"/>
  </cols>
  <sheetData>
    <row r="1" spans="1:7" ht="17.45" customHeight="1">
      <c r="A1" s="73" t="s">
        <v>34</v>
      </c>
      <c r="B1" s="73"/>
      <c r="C1" s="73"/>
      <c r="D1" s="73"/>
      <c r="E1" s="73"/>
      <c r="G1" s="31"/>
    </row>
    <row r="2" spans="1:7" ht="19.149999999999999" customHeight="1">
      <c r="A2" s="73" t="s">
        <v>33</v>
      </c>
      <c r="B2" s="73"/>
      <c r="C2" s="73"/>
      <c r="D2" s="73"/>
      <c r="E2" s="73"/>
      <c r="G2" s="31"/>
    </row>
    <row r="3" spans="1:7" ht="19.5" customHeight="1">
      <c r="A3" s="73" t="s">
        <v>44</v>
      </c>
      <c r="B3" s="73"/>
      <c r="C3" s="73"/>
      <c r="D3" s="73"/>
      <c r="E3" s="73"/>
      <c r="G3" s="31"/>
    </row>
    <row r="4" spans="1:7" ht="8.4499999999999993" customHeight="1">
      <c r="A4" s="11"/>
      <c r="B4" s="1"/>
      <c r="C4" s="1"/>
      <c r="D4" s="1"/>
      <c r="E4" s="1"/>
    </row>
    <row r="5" spans="1:7" ht="99" customHeight="1">
      <c r="A5" s="12" t="s">
        <v>0</v>
      </c>
      <c r="B5" s="12" t="s">
        <v>7</v>
      </c>
      <c r="C5" s="12" t="s">
        <v>25</v>
      </c>
      <c r="D5" s="12" t="s">
        <v>27</v>
      </c>
      <c r="E5" s="12" t="s">
        <v>26</v>
      </c>
    </row>
    <row r="6" spans="1:7" ht="15.75">
      <c r="A6" s="6">
        <v>1</v>
      </c>
      <c r="B6" s="6">
        <v>2</v>
      </c>
      <c r="C6" s="6">
        <v>3</v>
      </c>
      <c r="D6" s="6">
        <v>4</v>
      </c>
      <c r="E6" s="6">
        <v>5</v>
      </c>
    </row>
    <row r="7" spans="1:7" ht="15.75">
      <c r="A7" s="2" t="s">
        <v>43</v>
      </c>
      <c r="B7" s="64">
        <v>16353</v>
      </c>
      <c r="C7" s="64">
        <v>6656</v>
      </c>
      <c r="D7" s="64">
        <v>6656</v>
      </c>
      <c r="E7" s="64">
        <f>SUM(B7-C7)</f>
        <v>9697</v>
      </c>
    </row>
    <row r="8" spans="1:7" ht="15.75">
      <c r="A8" s="2" t="s">
        <v>6</v>
      </c>
      <c r="B8" s="64">
        <v>3644</v>
      </c>
      <c r="C8" s="64">
        <v>1344</v>
      </c>
      <c r="D8" s="64">
        <v>1344</v>
      </c>
      <c r="E8" s="64">
        <f>SUM(B8-C8)</f>
        <v>2300</v>
      </c>
    </row>
    <row r="9" spans="1:7" ht="36.6" customHeight="1">
      <c r="A9" s="3" t="s">
        <v>8</v>
      </c>
      <c r="B9" s="64">
        <v>43</v>
      </c>
      <c r="C9" s="64"/>
      <c r="D9" s="64"/>
      <c r="E9" s="64">
        <f t="shared" ref="E9:E17" si="0">SUM(B9-C9)</f>
        <v>43</v>
      </c>
    </row>
    <row r="10" spans="1:7" ht="34.15" customHeight="1">
      <c r="A10" s="3" t="s">
        <v>9</v>
      </c>
      <c r="B10" s="64">
        <v>97</v>
      </c>
      <c r="C10" s="64"/>
      <c r="D10" s="64"/>
      <c r="E10" s="64">
        <f t="shared" si="0"/>
        <v>97</v>
      </c>
    </row>
    <row r="11" spans="1:7" ht="15.75">
      <c r="A11" s="4" t="s">
        <v>10</v>
      </c>
      <c r="B11" s="64">
        <v>7136</v>
      </c>
      <c r="C11" s="64"/>
      <c r="D11" s="64"/>
      <c r="E11" s="64">
        <f t="shared" si="0"/>
        <v>7136</v>
      </c>
    </row>
    <row r="12" spans="1:7" ht="15.75">
      <c r="A12" s="4" t="s">
        <v>11</v>
      </c>
      <c r="B12" s="64">
        <v>1079</v>
      </c>
      <c r="C12" s="64">
        <v>32</v>
      </c>
      <c r="D12" s="64">
        <v>32</v>
      </c>
      <c r="E12" s="64">
        <f t="shared" si="0"/>
        <v>1047</v>
      </c>
    </row>
    <row r="13" spans="1:7" ht="15.75">
      <c r="A13" s="4" t="s">
        <v>12</v>
      </c>
      <c r="B13" s="64">
        <v>103</v>
      </c>
      <c r="C13" s="64"/>
      <c r="D13" s="64"/>
      <c r="E13" s="64">
        <f t="shared" si="0"/>
        <v>103</v>
      </c>
    </row>
    <row r="14" spans="1:7" ht="15.75">
      <c r="A14" s="4" t="s">
        <v>13</v>
      </c>
      <c r="B14" s="64"/>
      <c r="C14" s="64"/>
      <c r="D14" s="64"/>
      <c r="E14" s="64">
        <f t="shared" si="0"/>
        <v>0</v>
      </c>
    </row>
    <row r="15" spans="1:7" ht="15.75">
      <c r="A15" s="4" t="s">
        <v>14</v>
      </c>
      <c r="B15" s="64">
        <v>128</v>
      </c>
      <c r="C15" s="64"/>
      <c r="D15" s="64"/>
      <c r="E15" s="64">
        <f t="shared" si="0"/>
        <v>128</v>
      </c>
    </row>
    <row r="16" spans="1:7" ht="15.75">
      <c r="A16" s="4" t="s">
        <v>15</v>
      </c>
      <c r="B16" s="64">
        <v>1506</v>
      </c>
      <c r="C16" s="64"/>
      <c r="D16" s="64"/>
      <c r="E16" s="64">
        <f t="shared" si="0"/>
        <v>1506</v>
      </c>
    </row>
    <row r="17" spans="1:7" ht="15.75">
      <c r="A17" s="4" t="s">
        <v>16</v>
      </c>
      <c r="B17" s="64">
        <v>1813</v>
      </c>
      <c r="C17" s="64">
        <v>28</v>
      </c>
      <c r="D17" s="64">
        <v>28</v>
      </c>
      <c r="E17" s="64">
        <f t="shared" si="0"/>
        <v>1785</v>
      </c>
      <c r="F17" s="13"/>
      <c r="G17" s="13"/>
    </row>
    <row r="18" spans="1:7" ht="15.75">
      <c r="A18" s="10" t="s">
        <v>19</v>
      </c>
      <c r="B18" s="38">
        <f>SUM(B8:B17)+B7</f>
        <v>31902</v>
      </c>
      <c r="C18" s="39">
        <f>C7+C8+C9++C10+C11+C12+C13+C14+C15+C16+C17</f>
        <v>8060</v>
      </c>
      <c r="D18" s="38">
        <f>D7+D8+D9++D10+D11+D12+D13+D14+D15+D16+D17</f>
        <v>8060</v>
      </c>
      <c r="E18" s="38">
        <f>E7+E8+E9++E10+E11+E12+E13+E14+E15+E16+E17</f>
        <v>23842</v>
      </c>
    </row>
    <row r="19" spans="1:7" ht="88.15" customHeight="1">
      <c r="A19" s="3" t="s">
        <v>20</v>
      </c>
      <c r="B19" s="40">
        <v>8060</v>
      </c>
      <c r="C19" s="41">
        <v>8060</v>
      </c>
      <c r="D19" s="40">
        <v>8060</v>
      </c>
      <c r="E19" s="40"/>
    </row>
    <row r="20" spans="1:7" ht="15.75">
      <c r="A20" s="10" t="s">
        <v>21</v>
      </c>
      <c r="B20" s="38">
        <f>B18-B19</f>
        <v>23842</v>
      </c>
      <c r="C20" s="39">
        <f>C18-C19</f>
        <v>0</v>
      </c>
      <c r="D20" s="38">
        <f>D18-D19</f>
        <v>0</v>
      </c>
      <c r="E20" s="38">
        <f>E18-E19</f>
        <v>23842</v>
      </c>
    </row>
    <row r="21" spans="1:7" ht="15.75">
      <c r="A21" s="7" t="s">
        <v>22</v>
      </c>
      <c r="B21" s="63">
        <v>1.04</v>
      </c>
      <c r="C21" s="62">
        <v>1.04</v>
      </c>
      <c r="D21" s="63"/>
      <c r="E21" s="61">
        <v>1.04</v>
      </c>
    </row>
    <row r="22" spans="1:7" ht="31.9" customHeight="1">
      <c r="A22" s="9" t="s">
        <v>23</v>
      </c>
      <c r="B22" s="32">
        <f>B20*B21</f>
        <v>24795.68</v>
      </c>
      <c r="C22" s="33">
        <f>C20*C21</f>
        <v>0</v>
      </c>
      <c r="D22" s="32"/>
      <c r="E22" s="32">
        <f>E20*E21</f>
        <v>24795.68</v>
      </c>
    </row>
    <row r="23" spans="1:7" ht="16.149999999999999" customHeight="1">
      <c r="A23" s="7" t="s">
        <v>18</v>
      </c>
      <c r="B23" s="42">
        <v>37800</v>
      </c>
      <c r="C23" s="43">
        <v>37800</v>
      </c>
      <c r="D23" s="42"/>
      <c r="E23" s="42">
        <v>37800</v>
      </c>
    </row>
    <row r="24" spans="1:7" ht="16.149999999999999" customHeight="1">
      <c r="A24" s="8" t="s">
        <v>29</v>
      </c>
      <c r="B24" s="65">
        <f>B22/B23*1000</f>
        <v>655.97037037037046</v>
      </c>
      <c r="C24" s="66">
        <f>C22/C23*1000</f>
        <v>0</v>
      </c>
      <c r="D24" s="17"/>
      <c r="E24" s="65">
        <f>E22/E23*1000</f>
        <v>655.97037037037046</v>
      </c>
    </row>
    <row r="25" spans="1:7" ht="30" customHeight="1">
      <c r="A25" s="8" t="s">
        <v>24</v>
      </c>
      <c r="B25" s="65">
        <v>20.58</v>
      </c>
      <c r="C25" s="18">
        <v>20.58</v>
      </c>
      <c r="D25" s="16"/>
      <c r="E25" s="16">
        <v>20.58</v>
      </c>
    </row>
    <row r="26" spans="1:7" ht="31.9" customHeight="1">
      <c r="A26" s="9" t="s">
        <v>35</v>
      </c>
      <c r="B26" s="32">
        <f>B24*B25</f>
        <v>13499.870222222224</v>
      </c>
      <c r="C26" s="33">
        <f>C24*C25</f>
        <v>0</v>
      </c>
      <c r="D26" s="32"/>
      <c r="E26" s="32">
        <f>E24*E25</f>
        <v>13499.870222222224</v>
      </c>
    </row>
    <row r="27" spans="1:7" ht="15.75" hidden="1">
      <c r="A27" s="14">
        <v>0.05</v>
      </c>
      <c r="B27" s="34">
        <f>SUM(C27+E27)</f>
        <v>674.99351111111127</v>
      </c>
      <c r="C27" s="35">
        <f>C26*A27</f>
        <v>0</v>
      </c>
      <c r="D27" s="34"/>
      <c r="E27" s="34">
        <f>E26*A27</f>
        <v>674.99351111111127</v>
      </c>
    </row>
    <row r="28" spans="1:7" ht="15.75">
      <c r="A28" s="14">
        <v>0.1</v>
      </c>
      <c r="B28" s="34">
        <f>B26*A28</f>
        <v>1349.9870222222225</v>
      </c>
      <c r="C28" s="35">
        <f>C26*A28</f>
        <v>0</v>
      </c>
      <c r="D28" s="34"/>
      <c r="E28" s="34">
        <f>E26*A28</f>
        <v>1349.9870222222225</v>
      </c>
    </row>
    <row r="29" spans="1:7" ht="15.75">
      <c r="A29" s="14">
        <v>0.2</v>
      </c>
      <c r="B29" s="34">
        <f>B26*A29</f>
        <v>2699.9740444444451</v>
      </c>
      <c r="C29" s="35">
        <f>C26*A29</f>
        <v>0</v>
      </c>
      <c r="D29" s="34"/>
      <c r="E29" s="34">
        <f>E26*A29</f>
        <v>2699.9740444444451</v>
      </c>
    </row>
    <row r="30" spans="1:7" ht="15.75" hidden="1">
      <c r="A30" s="14">
        <v>0.5</v>
      </c>
      <c r="B30" s="34">
        <f>B26*A30</f>
        <v>6749.9351111111118</v>
      </c>
      <c r="C30" s="35">
        <v>1630</v>
      </c>
      <c r="D30" s="44"/>
      <c r="E30" s="34">
        <f>E26*A30</f>
        <v>6749.9351111111118</v>
      </c>
    </row>
    <row r="31" spans="1:7" ht="15.75">
      <c r="A31" s="14">
        <v>0.8</v>
      </c>
      <c r="B31" s="34">
        <f>B26*A31</f>
        <v>10799.89617777778</v>
      </c>
      <c r="C31" s="35">
        <f>C26*A31</f>
        <v>0</v>
      </c>
      <c r="D31" s="34"/>
      <c r="E31" s="34">
        <f>E26*A31</f>
        <v>10799.89617777778</v>
      </c>
    </row>
    <row r="32" spans="1:7" ht="15.75">
      <c r="A32" s="14">
        <v>0.9</v>
      </c>
      <c r="B32" s="34">
        <f>B26*A32</f>
        <v>12149.883200000002</v>
      </c>
      <c r="C32" s="35">
        <f>C26*A32</f>
        <v>0</v>
      </c>
      <c r="D32" s="34"/>
      <c r="E32" s="34">
        <f>E26*A32</f>
        <v>12149.883200000002</v>
      </c>
    </row>
    <row r="33" spans="1:249" ht="15.75" hidden="1">
      <c r="A33" s="14">
        <v>0.95</v>
      </c>
      <c r="B33" s="34">
        <f>SUM(C33+E33)</f>
        <v>9433</v>
      </c>
      <c r="C33" s="35">
        <f>C26*A33</f>
        <v>0</v>
      </c>
      <c r="D33" s="34"/>
      <c r="E33" s="34">
        <v>9433</v>
      </c>
    </row>
    <row r="34" spans="1:249" s="20" customFormat="1" ht="16.5" customHeight="1">
      <c r="A34" s="70"/>
      <c r="B34" s="70"/>
    </row>
    <row r="35" spans="1:249" s="20" customFormat="1" ht="3.75" customHeight="1">
      <c r="B35" s="22"/>
    </row>
    <row r="36" spans="1:249" s="20" customFormat="1" ht="16.5" customHeight="1">
      <c r="A36" s="20" t="s">
        <v>45</v>
      </c>
      <c r="B36" s="74" t="s">
        <v>46</v>
      </c>
      <c r="C36" s="74"/>
      <c r="D36" s="71" t="s">
        <v>47</v>
      </c>
      <c r="E36" s="71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23"/>
      <c r="AH36" s="23"/>
      <c r="AI36" s="23"/>
      <c r="AJ36" s="23"/>
      <c r="AK36" s="23"/>
      <c r="AL36" s="23"/>
      <c r="AM36" s="23"/>
      <c r="AN36" s="23"/>
      <c r="AO36" s="23"/>
      <c r="AP36" s="23"/>
      <c r="AQ36" s="23"/>
      <c r="AR36" s="23"/>
      <c r="AS36" s="23"/>
      <c r="AT36" s="23"/>
      <c r="AU36" s="23"/>
      <c r="AV36" s="23"/>
      <c r="AW36" s="23"/>
      <c r="AX36" s="23"/>
      <c r="AY36" s="23"/>
      <c r="AZ36" s="23"/>
      <c r="BA36" s="23"/>
      <c r="BB36" s="23"/>
      <c r="BC36" s="23"/>
      <c r="BD36" s="23"/>
      <c r="BE36" s="23"/>
      <c r="BF36" s="23"/>
      <c r="BG36" s="23"/>
      <c r="BH36" s="23"/>
      <c r="BI36" s="23"/>
      <c r="BJ36" s="23"/>
      <c r="BK36" s="23"/>
      <c r="BL36" s="23"/>
      <c r="BM36" s="23"/>
      <c r="BN36" s="23"/>
      <c r="BO36" s="23"/>
      <c r="BP36" s="23"/>
      <c r="BQ36" s="23"/>
      <c r="BR36" s="23"/>
      <c r="BS36" s="23"/>
      <c r="BT36" s="23"/>
      <c r="BU36" s="23"/>
      <c r="BV36" s="23"/>
      <c r="BW36" s="23"/>
      <c r="BX36" s="23"/>
      <c r="BY36" s="23"/>
      <c r="BZ36" s="23"/>
      <c r="CA36" s="23"/>
      <c r="CB36" s="23"/>
      <c r="CC36" s="23"/>
      <c r="CD36" s="23"/>
      <c r="CE36" s="23"/>
      <c r="CF36" s="23"/>
      <c r="CG36" s="23"/>
      <c r="CH36" s="23"/>
      <c r="CI36" s="23"/>
      <c r="CJ36" s="23"/>
      <c r="CK36" s="23"/>
      <c r="CL36" s="23"/>
      <c r="CM36" s="23"/>
      <c r="CN36" s="23"/>
      <c r="CO36" s="23"/>
      <c r="CP36" s="23"/>
      <c r="CQ36" s="23"/>
      <c r="CR36" s="23"/>
      <c r="CS36" s="23"/>
      <c r="CT36" s="23"/>
      <c r="CU36" s="23"/>
      <c r="CV36" s="23"/>
      <c r="CW36" s="23"/>
      <c r="CX36" s="23"/>
      <c r="CY36" s="23"/>
      <c r="CZ36" s="23"/>
      <c r="DA36" s="23"/>
      <c r="DB36" s="23"/>
      <c r="DC36" s="23"/>
      <c r="DD36" s="23"/>
      <c r="DE36" s="23"/>
      <c r="DF36" s="23"/>
      <c r="DG36" s="23"/>
      <c r="DH36" s="23"/>
      <c r="DI36" s="23"/>
      <c r="DJ36" s="23"/>
      <c r="DK36" s="23"/>
      <c r="DL36" s="23"/>
      <c r="DM36" s="23"/>
      <c r="DN36" s="23"/>
      <c r="DO36" s="23"/>
      <c r="DP36" s="23"/>
      <c r="DQ36" s="23"/>
      <c r="DR36" s="23"/>
      <c r="DS36" s="23"/>
      <c r="DT36" s="23"/>
      <c r="DU36" s="23"/>
      <c r="DV36" s="23"/>
      <c r="DW36" s="23"/>
      <c r="DX36" s="23"/>
      <c r="DY36" s="23"/>
      <c r="DZ36" s="23"/>
      <c r="EA36" s="23"/>
      <c r="EB36" s="23"/>
      <c r="EC36" s="23"/>
      <c r="ED36" s="23"/>
      <c r="EE36" s="23"/>
      <c r="EF36" s="23"/>
      <c r="EG36" s="23"/>
      <c r="EH36" s="23"/>
      <c r="EI36" s="23"/>
      <c r="EJ36" s="23"/>
      <c r="EK36" s="23"/>
      <c r="EL36" s="23"/>
      <c r="EM36" s="23"/>
      <c r="EN36" s="23"/>
      <c r="EO36" s="23"/>
      <c r="EP36" s="23"/>
      <c r="EQ36" s="23"/>
      <c r="ER36" s="23"/>
      <c r="ES36" s="23"/>
      <c r="ET36" s="23"/>
      <c r="EU36" s="23"/>
      <c r="EV36" s="23"/>
      <c r="EW36" s="23"/>
      <c r="EX36" s="23"/>
      <c r="EY36" s="23"/>
      <c r="EZ36" s="23"/>
      <c r="FA36" s="23"/>
      <c r="FB36" s="23"/>
      <c r="FC36" s="23"/>
      <c r="FD36" s="23"/>
      <c r="FE36" s="23"/>
      <c r="FF36" s="23"/>
      <c r="FG36" s="23"/>
      <c r="FH36" s="23"/>
      <c r="FI36" s="23"/>
      <c r="FJ36" s="23"/>
      <c r="FK36" s="23"/>
      <c r="FL36" s="23"/>
      <c r="FM36" s="23"/>
      <c r="FN36" s="23"/>
      <c r="FO36" s="23"/>
      <c r="FP36" s="23"/>
      <c r="FQ36" s="23"/>
      <c r="FR36" s="23"/>
      <c r="FS36" s="23"/>
      <c r="FT36" s="23"/>
      <c r="FU36" s="23"/>
      <c r="FV36" s="23"/>
      <c r="FW36" s="23"/>
      <c r="FX36" s="23"/>
      <c r="FY36" s="23"/>
      <c r="FZ36" s="23"/>
      <c r="GA36" s="23"/>
      <c r="GB36" s="23"/>
      <c r="GC36" s="23"/>
      <c r="GD36" s="23"/>
      <c r="GE36" s="23"/>
      <c r="GF36" s="23"/>
      <c r="GG36" s="23"/>
      <c r="GH36" s="23"/>
      <c r="GI36" s="23"/>
      <c r="GJ36" s="23"/>
      <c r="GK36" s="23"/>
      <c r="GL36" s="23"/>
      <c r="GM36" s="23"/>
      <c r="GN36" s="23"/>
      <c r="GO36" s="23"/>
      <c r="GP36" s="23"/>
      <c r="GQ36" s="23"/>
      <c r="GR36" s="23"/>
      <c r="GS36" s="23"/>
      <c r="GT36" s="23"/>
      <c r="GU36" s="23"/>
      <c r="GV36" s="23"/>
      <c r="GW36" s="23"/>
      <c r="GX36" s="23"/>
      <c r="GY36" s="23"/>
      <c r="GZ36" s="23"/>
      <c r="HA36" s="23"/>
      <c r="HB36" s="23"/>
      <c r="HC36" s="23"/>
      <c r="HD36" s="23"/>
      <c r="HE36" s="23"/>
      <c r="HF36" s="23"/>
      <c r="HG36" s="23"/>
      <c r="HH36" s="23"/>
      <c r="HI36" s="23"/>
      <c r="HJ36" s="23"/>
      <c r="HK36" s="23"/>
      <c r="HL36" s="23"/>
      <c r="HM36" s="23"/>
      <c r="HN36" s="23"/>
      <c r="HO36" s="23"/>
      <c r="HP36" s="23"/>
      <c r="HQ36" s="23"/>
      <c r="HR36" s="23"/>
      <c r="HS36" s="23"/>
      <c r="HT36" s="23"/>
      <c r="HU36" s="23"/>
      <c r="HV36" s="23"/>
      <c r="HW36" s="23"/>
      <c r="HX36" s="23"/>
      <c r="HY36" s="23"/>
      <c r="HZ36" s="23"/>
      <c r="IA36" s="23"/>
      <c r="IB36" s="23"/>
      <c r="IC36" s="23"/>
      <c r="ID36" s="23"/>
      <c r="IE36" s="23"/>
      <c r="IF36" s="23"/>
      <c r="IG36" s="23"/>
      <c r="IH36" s="23"/>
      <c r="II36" s="23"/>
      <c r="IJ36" s="23"/>
      <c r="IK36" s="23"/>
      <c r="IL36" s="23"/>
      <c r="IM36" s="23"/>
      <c r="IN36" s="23"/>
      <c r="IO36" s="23"/>
    </row>
    <row r="37" spans="1:249" s="27" customFormat="1" ht="15.75" customHeight="1">
      <c r="A37" s="27" t="s">
        <v>30</v>
      </c>
      <c r="B37" s="25" t="s">
        <v>50</v>
      </c>
      <c r="C37" s="67"/>
      <c r="D37" s="72" t="s">
        <v>48</v>
      </c>
      <c r="E37" s="72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26"/>
      <c r="AR37" s="26"/>
      <c r="AS37" s="26"/>
      <c r="AT37" s="26"/>
      <c r="AU37" s="26"/>
      <c r="AV37" s="26"/>
      <c r="AW37" s="26"/>
      <c r="AX37" s="26"/>
      <c r="AY37" s="26"/>
      <c r="AZ37" s="26"/>
      <c r="BA37" s="26"/>
      <c r="BB37" s="26"/>
      <c r="BC37" s="26"/>
      <c r="BD37" s="26"/>
      <c r="BE37" s="26"/>
      <c r="BF37" s="26"/>
      <c r="BG37" s="26"/>
      <c r="BH37" s="26"/>
      <c r="BI37" s="26"/>
      <c r="BJ37" s="26"/>
      <c r="BK37" s="26"/>
      <c r="BL37" s="26"/>
      <c r="BM37" s="26"/>
      <c r="BN37" s="26"/>
      <c r="BO37" s="26"/>
      <c r="BP37" s="26"/>
      <c r="BQ37" s="26"/>
      <c r="BR37" s="26"/>
      <c r="BS37" s="26"/>
      <c r="BT37" s="26"/>
      <c r="BU37" s="26"/>
      <c r="BV37" s="26"/>
      <c r="BW37" s="26"/>
      <c r="BX37" s="26"/>
      <c r="BY37" s="26"/>
      <c r="BZ37" s="26"/>
      <c r="CA37" s="26"/>
      <c r="CB37" s="26"/>
      <c r="CC37" s="26"/>
      <c r="CD37" s="26"/>
      <c r="CE37" s="26"/>
      <c r="CF37" s="26"/>
      <c r="CG37" s="26"/>
      <c r="CH37" s="26"/>
      <c r="CI37" s="26"/>
      <c r="CJ37" s="26"/>
      <c r="CK37" s="26"/>
      <c r="CL37" s="26"/>
      <c r="CM37" s="26"/>
      <c r="CN37" s="26"/>
      <c r="CO37" s="26"/>
      <c r="CP37" s="26"/>
      <c r="CQ37" s="26"/>
      <c r="CR37" s="26"/>
      <c r="CS37" s="26"/>
      <c r="CT37" s="26"/>
      <c r="CU37" s="26"/>
      <c r="CV37" s="26"/>
      <c r="CW37" s="26"/>
      <c r="CX37" s="26"/>
      <c r="CY37" s="26"/>
      <c r="CZ37" s="26"/>
      <c r="DA37" s="26"/>
      <c r="DB37" s="26"/>
      <c r="DC37" s="26"/>
      <c r="DD37" s="26"/>
      <c r="DE37" s="26"/>
      <c r="DF37" s="26"/>
      <c r="DG37" s="26"/>
      <c r="DH37" s="26"/>
      <c r="DI37" s="26"/>
      <c r="DJ37" s="26"/>
      <c r="DK37" s="26"/>
      <c r="DL37" s="26"/>
      <c r="DM37" s="26"/>
      <c r="DN37" s="26"/>
      <c r="DO37" s="26"/>
      <c r="DP37" s="26"/>
      <c r="DQ37" s="26"/>
      <c r="DR37" s="26"/>
      <c r="DS37" s="26"/>
      <c r="DT37" s="26"/>
      <c r="DU37" s="26"/>
      <c r="DV37" s="26"/>
      <c r="DW37" s="26"/>
      <c r="DX37" s="26"/>
      <c r="DY37" s="26"/>
      <c r="DZ37" s="26"/>
      <c r="EA37" s="26"/>
      <c r="EB37" s="26"/>
      <c r="EC37" s="26"/>
      <c r="ED37" s="26"/>
      <c r="EE37" s="26"/>
      <c r="EF37" s="26"/>
      <c r="EG37" s="26"/>
      <c r="EH37" s="26"/>
      <c r="EI37" s="26"/>
      <c r="EJ37" s="26"/>
      <c r="EK37" s="26"/>
      <c r="EL37" s="26"/>
      <c r="EM37" s="26"/>
      <c r="EN37" s="26"/>
      <c r="EO37" s="26"/>
      <c r="EP37" s="26"/>
      <c r="EQ37" s="26"/>
      <c r="ER37" s="26"/>
      <c r="ES37" s="26"/>
      <c r="ET37" s="26"/>
      <c r="EU37" s="26"/>
      <c r="EV37" s="26"/>
      <c r="EW37" s="26"/>
      <c r="EX37" s="26"/>
      <c r="EY37" s="26"/>
      <c r="EZ37" s="26"/>
      <c r="FA37" s="26"/>
      <c r="FB37" s="26"/>
      <c r="FC37" s="26"/>
      <c r="FD37" s="26"/>
      <c r="FE37" s="26"/>
      <c r="FF37" s="26"/>
      <c r="FG37" s="26"/>
      <c r="FH37" s="26"/>
      <c r="FI37" s="26"/>
      <c r="FJ37" s="26"/>
      <c r="FK37" s="26"/>
      <c r="FL37" s="26"/>
      <c r="FM37" s="26"/>
      <c r="FN37" s="26"/>
      <c r="FO37" s="26"/>
      <c r="FP37" s="26"/>
      <c r="FQ37" s="26"/>
      <c r="FR37" s="26"/>
      <c r="FS37" s="26"/>
      <c r="FT37" s="26"/>
      <c r="FU37" s="26"/>
      <c r="FV37" s="26"/>
      <c r="FW37" s="26"/>
      <c r="FX37" s="26"/>
      <c r="FY37" s="26"/>
      <c r="FZ37" s="26"/>
      <c r="GA37" s="26"/>
      <c r="GB37" s="26"/>
      <c r="GC37" s="26"/>
      <c r="GD37" s="26"/>
      <c r="GE37" s="26"/>
      <c r="GF37" s="26"/>
      <c r="GG37" s="26"/>
      <c r="GH37" s="26"/>
      <c r="GI37" s="26"/>
      <c r="GJ37" s="26"/>
      <c r="GK37" s="26"/>
      <c r="GL37" s="26"/>
      <c r="GM37" s="26"/>
      <c r="GN37" s="26"/>
      <c r="GO37" s="26"/>
      <c r="GP37" s="26"/>
      <c r="GQ37" s="26"/>
      <c r="GR37" s="26"/>
      <c r="GS37" s="26"/>
      <c r="GT37" s="26"/>
      <c r="GU37" s="26"/>
      <c r="GV37" s="26"/>
      <c r="GW37" s="26"/>
      <c r="GX37" s="26"/>
      <c r="GY37" s="26"/>
      <c r="GZ37" s="26"/>
      <c r="HA37" s="26"/>
      <c r="HB37" s="26"/>
      <c r="HC37" s="26"/>
      <c r="HD37" s="26"/>
      <c r="HE37" s="26"/>
      <c r="HF37" s="26"/>
      <c r="HG37" s="26"/>
      <c r="HH37" s="26"/>
      <c r="HI37" s="26"/>
      <c r="HJ37" s="26"/>
      <c r="HK37" s="26"/>
      <c r="HL37" s="26"/>
      <c r="HM37" s="26"/>
      <c r="HN37" s="26"/>
      <c r="HO37" s="26"/>
      <c r="HP37" s="26"/>
      <c r="HQ37" s="26"/>
      <c r="HR37" s="26"/>
      <c r="HS37" s="26"/>
      <c r="HT37" s="26"/>
      <c r="HU37" s="26"/>
      <c r="HV37" s="26"/>
      <c r="HW37" s="26"/>
      <c r="HX37" s="26"/>
      <c r="HY37" s="26"/>
      <c r="HZ37" s="26"/>
      <c r="IA37" s="26"/>
      <c r="IB37" s="26"/>
      <c r="IC37" s="26"/>
      <c r="ID37" s="26"/>
      <c r="IE37" s="26"/>
      <c r="IF37" s="26"/>
      <c r="IG37" s="26"/>
      <c r="IH37" s="26"/>
      <c r="II37" s="26"/>
      <c r="IJ37" s="26"/>
      <c r="IK37" s="26"/>
      <c r="IL37" s="26"/>
      <c r="IM37" s="26"/>
      <c r="IN37" s="26"/>
      <c r="IO37" s="26"/>
    </row>
    <row r="38" spans="1:249" s="20" customFormat="1" ht="9" customHeight="1">
      <c r="A38" s="29"/>
      <c r="B38" s="29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23"/>
      <c r="AJ38" s="23"/>
      <c r="AK38" s="23"/>
      <c r="AL38" s="23"/>
      <c r="AM38" s="23"/>
      <c r="AN38" s="23"/>
      <c r="AO38" s="23"/>
      <c r="AP38" s="23"/>
      <c r="AQ38" s="23"/>
      <c r="AR38" s="23"/>
      <c r="AS38" s="23"/>
      <c r="AT38" s="23"/>
      <c r="AU38" s="23"/>
      <c r="AV38" s="23"/>
      <c r="AW38" s="23"/>
      <c r="AX38" s="23"/>
      <c r="AY38" s="23"/>
      <c r="AZ38" s="23"/>
      <c r="BA38" s="23"/>
      <c r="BB38" s="23"/>
      <c r="BC38" s="23"/>
      <c r="BD38" s="23"/>
      <c r="BE38" s="23"/>
      <c r="BF38" s="23"/>
      <c r="BG38" s="23"/>
      <c r="BH38" s="23"/>
      <c r="BI38" s="23"/>
      <c r="BJ38" s="23"/>
      <c r="BK38" s="23"/>
      <c r="BL38" s="23"/>
      <c r="BM38" s="23"/>
      <c r="BN38" s="23"/>
      <c r="BO38" s="23"/>
      <c r="BP38" s="23"/>
      <c r="BQ38" s="23"/>
      <c r="BR38" s="23"/>
      <c r="BS38" s="23"/>
      <c r="BT38" s="23"/>
      <c r="BU38" s="23"/>
      <c r="BV38" s="23"/>
      <c r="BW38" s="23"/>
      <c r="BX38" s="23"/>
      <c r="BY38" s="23"/>
      <c r="BZ38" s="23"/>
      <c r="CA38" s="23"/>
      <c r="CB38" s="23"/>
      <c r="CC38" s="23"/>
      <c r="CD38" s="23"/>
      <c r="CE38" s="23"/>
      <c r="CF38" s="23"/>
      <c r="CG38" s="23"/>
      <c r="CH38" s="23"/>
      <c r="CI38" s="23"/>
      <c r="CJ38" s="23"/>
      <c r="CK38" s="23"/>
      <c r="CL38" s="23"/>
      <c r="CM38" s="23"/>
      <c r="CN38" s="23"/>
      <c r="CO38" s="23"/>
      <c r="CP38" s="23"/>
      <c r="CQ38" s="23"/>
      <c r="CR38" s="23"/>
      <c r="CS38" s="23"/>
      <c r="CT38" s="23"/>
      <c r="CU38" s="23"/>
      <c r="CV38" s="23"/>
      <c r="CW38" s="23"/>
      <c r="CX38" s="23"/>
      <c r="CY38" s="23"/>
      <c r="CZ38" s="23"/>
      <c r="DA38" s="23"/>
      <c r="DB38" s="23"/>
      <c r="DC38" s="23"/>
      <c r="DD38" s="23"/>
      <c r="DE38" s="23"/>
      <c r="DF38" s="23"/>
      <c r="DG38" s="23"/>
      <c r="DH38" s="23"/>
      <c r="DI38" s="23"/>
      <c r="DJ38" s="23"/>
      <c r="DK38" s="23"/>
      <c r="DL38" s="23"/>
      <c r="DM38" s="23"/>
      <c r="DN38" s="23"/>
      <c r="DO38" s="23"/>
      <c r="DP38" s="23"/>
      <c r="DQ38" s="23"/>
      <c r="DR38" s="23"/>
      <c r="DS38" s="23"/>
      <c r="DT38" s="23"/>
      <c r="DU38" s="23"/>
      <c r="DV38" s="23"/>
      <c r="DW38" s="23"/>
      <c r="DX38" s="23"/>
      <c r="DY38" s="23"/>
      <c r="DZ38" s="23"/>
      <c r="EA38" s="23"/>
      <c r="EB38" s="23"/>
      <c r="EC38" s="23"/>
      <c r="ED38" s="23"/>
      <c r="EE38" s="23"/>
      <c r="EF38" s="23"/>
      <c r="EG38" s="23"/>
      <c r="EH38" s="23"/>
      <c r="EI38" s="23"/>
      <c r="EJ38" s="23"/>
      <c r="EK38" s="23"/>
      <c r="EL38" s="23"/>
      <c r="EM38" s="23"/>
      <c r="EN38" s="23"/>
      <c r="EO38" s="23"/>
      <c r="EP38" s="23"/>
      <c r="EQ38" s="23"/>
      <c r="ER38" s="23"/>
      <c r="ES38" s="23"/>
      <c r="ET38" s="23"/>
      <c r="EU38" s="23"/>
      <c r="EV38" s="23"/>
      <c r="EW38" s="23"/>
      <c r="EX38" s="23"/>
      <c r="EY38" s="23"/>
      <c r="EZ38" s="23"/>
      <c r="FA38" s="23"/>
      <c r="FB38" s="23"/>
      <c r="FC38" s="23"/>
      <c r="FD38" s="23"/>
      <c r="FE38" s="23"/>
      <c r="FF38" s="23"/>
      <c r="FG38" s="23"/>
      <c r="FH38" s="23"/>
      <c r="FI38" s="23"/>
      <c r="FJ38" s="23"/>
      <c r="FK38" s="23"/>
      <c r="FL38" s="23"/>
      <c r="FM38" s="23"/>
      <c r="FN38" s="23"/>
      <c r="FO38" s="23"/>
      <c r="FP38" s="23"/>
      <c r="FQ38" s="23"/>
      <c r="FR38" s="23"/>
      <c r="FS38" s="23"/>
      <c r="FT38" s="23"/>
      <c r="FU38" s="23"/>
      <c r="FV38" s="23"/>
      <c r="FW38" s="23"/>
      <c r="FX38" s="23"/>
      <c r="FY38" s="23"/>
      <c r="FZ38" s="23"/>
      <c r="GA38" s="23"/>
      <c r="GB38" s="23"/>
      <c r="GC38" s="23"/>
      <c r="GD38" s="23"/>
      <c r="GE38" s="23"/>
      <c r="GF38" s="23"/>
      <c r="GG38" s="23"/>
      <c r="GH38" s="23"/>
      <c r="GI38" s="23"/>
      <c r="GJ38" s="23"/>
      <c r="GK38" s="23"/>
      <c r="GL38" s="23"/>
      <c r="GM38" s="23"/>
      <c r="GN38" s="23"/>
      <c r="GO38" s="23"/>
      <c r="GP38" s="23"/>
      <c r="GQ38" s="23"/>
      <c r="GR38" s="23"/>
      <c r="GS38" s="23"/>
      <c r="GT38" s="23"/>
      <c r="GU38" s="23"/>
      <c r="GV38" s="23"/>
      <c r="GW38" s="23"/>
      <c r="GX38" s="23"/>
      <c r="GY38" s="23"/>
      <c r="GZ38" s="23"/>
      <c r="HA38" s="23"/>
      <c r="HB38" s="23"/>
      <c r="HC38" s="23"/>
      <c r="HD38" s="23"/>
      <c r="HE38" s="23"/>
      <c r="HF38" s="23"/>
      <c r="HG38" s="23"/>
      <c r="HH38" s="23"/>
      <c r="HI38" s="23"/>
      <c r="HJ38" s="23"/>
      <c r="HK38" s="23"/>
      <c r="HL38" s="23"/>
      <c r="HM38" s="23"/>
      <c r="HN38" s="23"/>
      <c r="HO38" s="23"/>
      <c r="HP38" s="23"/>
      <c r="HQ38" s="23"/>
      <c r="HR38" s="23"/>
      <c r="HS38" s="23"/>
      <c r="HT38" s="23"/>
      <c r="HU38" s="23"/>
      <c r="HV38" s="23"/>
      <c r="HW38" s="23"/>
      <c r="HX38" s="23"/>
      <c r="HY38" s="23"/>
      <c r="HZ38" s="23"/>
      <c r="IA38" s="23"/>
      <c r="IB38" s="23"/>
      <c r="IC38" s="23"/>
      <c r="ID38" s="23"/>
      <c r="IE38" s="23"/>
      <c r="IF38" s="23"/>
      <c r="IG38" s="23"/>
      <c r="IH38" s="23"/>
      <c r="II38" s="23"/>
      <c r="IJ38" s="23"/>
      <c r="IK38" s="23"/>
      <c r="IL38" s="23"/>
      <c r="IM38" s="23"/>
      <c r="IN38" s="23"/>
      <c r="IO38" s="23"/>
    </row>
    <row r="39" spans="1:249" s="20" customFormat="1" ht="16.5">
      <c r="A39" s="20" t="s">
        <v>49</v>
      </c>
      <c r="B39" s="69" t="s">
        <v>53</v>
      </c>
      <c r="C39" s="69"/>
      <c r="D39" s="69"/>
      <c r="E39" s="69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AI39" s="23"/>
      <c r="AJ39" s="23"/>
      <c r="AK39" s="23"/>
      <c r="AL39" s="23"/>
      <c r="AM39" s="23"/>
      <c r="AN39" s="23"/>
      <c r="AO39" s="23"/>
      <c r="AP39" s="23"/>
      <c r="AQ39" s="23"/>
      <c r="AR39" s="23"/>
      <c r="AS39" s="23"/>
      <c r="AT39" s="23"/>
      <c r="AU39" s="23"/>
      <c r="AV39" s="23"/>
      <c r="AW39" s="23"/>
      <c r="AX39" s="23"/>
      <c r="AY39" s="23"/>
      <c r="AZ39" s="23"/>
      <c r="BA39" s="23"/>
      <c r="BB39" s="23"/>
      <c r="BC39" s="23"/>
      <c r="BD39" s="23"/>
      <c r="BE39" s="23"/>
      <c r="BF39" s="23"/>
      <c r="BG39" s="23"/>
      <c r="BH39" s="23"/>
      <c r="BI39" s="23"/>
      <c r="BJ39" s="23"/>
      <c r="BK39" s="23"/>
      <c r="BL39" s="23"/>
      <c r="BM39" s="23"/>
      <c r="BN39" s="23"/>
      <c r="BO39" s="23"/>
      <c r="BP39" s="23"/>
      <c r="BQ39" s="23"/>
      <c r="BR39" s="23"/>
      <c r="BS39" s="23"/>
      <c r="BT39" s="23"/>
      <c r="BU39" s="23"/>
      <c r="BV39" s="23"/>
      <c r="BW39" s="23"/>
      <c r="BX39" s="23"/>
      <c r="BY39" s="23"/>
      <c r="BZ39" s="23"/>
      <c r="CA39" s="23"/>
      <c r="CB39" s="23"/>
      <c r="CC39" s="23"/>
      <c r="CD39" s="23"/>
      <c r="CE39" s="23"/>
      <c r="CF39" s="23"/>
      <c r="CG39" s="23"/>
      <c r="CH39" s="23"/>
      <c r="CI39" s="23"/>
      <c r="CJ39" s="23"/>
      <c r="CK39" s="23"/>
      <c r="CL39" s="23"/>
      <c r="CM39" s="23"/>
      <c r="CN39" s="23"/>
      <c r="CO39" s="23"/>
      <c r="CP39" s="23"/>
      <c r="CQ39" s="23"/>
      <c r="CR39" s="23"/>
      <c r="CS39" s="23"/>
      <c r="CT39" s="23"/>
      <c r="CU39" s="23"/>
      <c r="CV39" s="23"/>
      <c r="CW39" s="23"/>
      <c r="CX39" s="23"/>
      <c r="CY39" s="23"/>
      <c r="CZ39" s="23"/>
      <c r="DA39" s="23"/>
      <c r="DB39" s="23"/>
      <c r="DC39" s="23"/>
      <c r="DD39" s="23"/>
      <c r="DE39" s="23"/>
      <c r="DF39" s="23"/>
      <c r="DG39" s="23"/>
      <c r="DH39" s="23"/>
      <c r="DI39" s="23"/>
      <c r="DJ39" s="23"/>
      <c r="DK39" s="23"/>
      <c r="DL39" s="23"/>
      <c r="DM39" s="23"/>
      <c r="DN39" s="23"/>
      <c r="DO39" s="23"/>
      <c r="DP39" s="23"/>
      <c r="DQ39" s="23"/>
      <c r="DR39" s="23"/>
      <c r="DS39" s="23"/>
      <c r="DT39" s="23"/>
      <c r="DU39" s="23"/>
      <c r="DV39" s="23"/>
      <c r="DW39" s="23"/>
      <c r="DX39" s="23"/>
      <c r="DY39" s="23"/>
      <c r="DZ39" s="23"/>
      <c r="EA39" s="23"/>
      <c r="EB39" s="23"/>
      <c r="EC39" s="23"/>
      <c r="ED39" s="23"/>
      <c r="EE39" s="23"/>
      <c r="EF39" s="23"/>
      <c r="EG39" s="23"/>
      <c r="EH39" s="23"/>
      <c r="EI39" s="23"/>
      <c r="EJ39" s="23"/>
      <c r="EK39" s="23"/>
      <c r="EL39" s="23"/>
      <c r="EM39" s="23"/>
      <c r="EN39" s="23"/>
      <c r="EO39" s="23"/>
      <c r="EP39" s="23"/>
      <c r="EQ39" s="23"/>
      <c r="ER39" s="23"/>
      <c r="ES39" s="23"/>
      <c r="ET39" s="23"/>
      <c r="EU39" s="23"/>
      <c r="EV39" s="23"/>
      <c r="EW39" s="23"/>
      <c r="EX39" s="23"/>
      <c r="EY39" s="23"/>
      <c r="EZ39" s="23"/>
      <c r="FA39" s="23"/>
      <c r="FB39" s="23"/>
      <c r="FC39" s="23"/>
      <c r="FD39" s="23"/>
      <c r="FE39" s="23"/>
      <c r="FF39" s="23"/>
      <c r="FG39" s="23"/>
      <c r="FH39" s="23"/>
      <c r="FI39" s="23"/>
      <c r="FJ39" s="23"/>
      <c r="FK39" s="23"/>
      <c r="FL39" s="23"/>
      <c r="FM39" s="23"/>
      <c r="FN39" s="23"/>
      <c r="FO39" s="23"/>
      <c r="FP39" s="23"/>
      <c r="FQ39" s="23"/>
      <c r="FR39" s="23"/>
      <c r="FS39" s="23"/>
      <c r="FT39" s="23"/>
      <c r="FU39" s="23"/>
      <c r="FV39" s="23"/>
      <c r="FW39" s="23"/>
      <c r="FX39" s="23"/>
      <c r="FY39" s="23"/>
      <c r="FZ39" s="23"/>
      <c r="GA39" s="23"/>
      <c r="GB39" s="23"/>
      <c r="GC39" s="23"/>
      <c r="GD39" s="23"/>
      <c r="GE39" s="23"/>
      <c r="GF39" s="23"/>
      <c r="GG39" s="23"/>
      <c r="GH39" s="23"/>
      <c r="GI39" s="23"/>
      <c r="GJ39" s="23"/>
      <c r="GK39" s="23"/>
      <c r="GL39" s="23"/>
      <c r="GM39" s="23"/>
      <c r="GN39" s="23"/>
      <c r="GO39" s="23"/>
      <c r="GP39" s="23"/>
      <c r="GQ39" s="23"/>
      <c r="GR39" s="23"/>
      <c r="GS39" s="23"/>
      <c r="GT39" s="23"/>
      <c r="GU39" s="23"/>
      <c r="GV39" s="23"/>
      <c r="GW39" s="23"/>
      <c r="GX39" s="23"/>
      <c r="GY39" s="23"/>
      <c r="GZ39" s="23"/>
      <c r="HA39" s="23"/>
      <c r="HB39" s="23"/>
      <c r="HC39" s="23"/>
      <c r="HD39" s="23"/>
      <c r="HE39" s="23"/>
      <c r="HF39" s="23"/>
      <c r="HG39" s="23"/>
      <c r="HH39" s="23"/>
      <c r="HI39" s="23"/>
      <c r="HJ39" s="23"/>
      <c r="HK39" s="23"/>
      <c r="HL39" s="23"/>
      <c r="HM39" s="23"/>
      <c r="HN39" s="23"/>
      <c r="HO39" s="23"/>
      <c r="HP39" s="23"/>
      <c r="HQ39" s="23"/>
      <c r="HR39" s="23"/>
      <c r="HS39" s="23"/>
      <c r="HT39" s="23"/>
      <c r="HU39" s="23"/>
      <c r="HV39" s="23"/>
      <c r="HW39" s="23"/>
      <c r="HX39" s="23"/>
      <c r="HY39" s="23"/>
      <c r="HZ39" s="23"/>
      <c r="IA39" s="23"/>
      <c r="IB39" s="23"/>
      <c r="IC39" s="23"/>
      <c r="ID39" s="23"/>
      <c r="IE39" s="23"/>
      <c r="IF39" s="23"/>
      <c r="IG39" s="23"/>
      <c r="IH39" s="23"/>
      <c r="II39" s="23"/>
      <c r="IJ39" s="23"/>
      <c r="IK39" s="23"/>
      <c r="IL39" s="23"/>
      <c r="IM39" s="23"/>
      <c r="IN39" s="23"/>
      <c r="IO39" s="23"/>
    </row>
    <row r="40" spans="1:249" s="20" customFormat="1" ht="9.75" customHeight="1">
      <c r="A40" s="29"/>
      <c r="B40" s="29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3"/>
      <c r="AH40" s="23"/>
      <c r="AI40" s="23"/>
      <c r="AJ40" s="23"/>
      <c r="AK40" s="23"/>
      <c r="AL40" s="23"/>
      <c r="AM40" s="23"/>
      <c r="AN40" s="23"/>
      <c r="AO40" s="23"/>
      <c r="AP40" s="23"/>
      <c r="AQ40" s="23"/>
      <c r="AR40" s="23"/>
      <c r="AS40" s="23"/>
      <c r="AT40" s="23"/>
      <c r="AU40" s="23"/>
      <c r="AV40" s="23"/>
      <c r="AW40" s="23"/>
      <c r="AX40" s="23"/>
      <c r="AY40" s="23"/>
      <c r="AZ40" s="23"/>
      <c r="BA40" s="23"/>
      <c r="BB40" s="23"/>
      <c r="BC40" s="23"/>
      <c r="BD40" s="23"/>
      <c r="BE40" s="23"/>
      <c r="BF40" s="23"/>
      <c r="BG40" s="23"/>
      <c r="BH40" s="23"/>
      <c r="BI40" s="23"/>
      <c r="BJ40" s="23"/>
      <c r="BK40" s="23"/>
      <c r="BL40" s="23"/>
      <c r="BM40" s="23"/>
      <c r="BN40" s="23"/>
      <c r="BO40" s="23"/>
      <c r="BP40" s="23"/>
      <c r="BQ40" s="23"/>
      <c r="BR40" s="23"/>
      <c r="BS40" s="23"/>
      <c r="BT40" s="23"/>
      <c r="BU40" s="23"/>
      <c r="BV40" s="23"/>
      <c r="BW40" s="23"/>
      <c r="BX40" s="23"/>
      <c r="BY40" s="23"/>
      <c r="BZ40" s="23"/>
      <c r="CA40" s="23"/>
      <c r="CB40" s="23"/>
      <c r="CC40" s="23"/>
      <c r="CD40" s="23"/>
      <c r="CE40" s="23"/>
      <c r="CF40" s="23"/>
      <c r="CG40" s="23"/>
      <c r="CH40" s="23"/>
      <c r="CI40" s="23"/>
      <c r="CJ40" s="23"/>
      <c r="CK40" s="23"/>
      <c r="CL40" s="23"/>
      <c r="CM40" s="23"/>
      <c r="CN40" s="23"/>
      <c r="CO40" s="23"/>
      <c r="CP40" s="23"/>
      <c r="CQ40" s="23"/>
      <c r="CR40" s="23"/>
      <c r="CS40" s="23"/>
      <c r="CT40" s="23"/>
      <c r="CU40" s="23"/>
      <c r="CV40" s="23"/>
      <c r="CW40" s="23"/>
      <c r="CX40" s="23"/>
      <c r="CY40" s="23"/>
      <c r="CZ40" s="23"/>
      <c r="DA40" s="23"/>
      <c r="DB40" s="23"/>
      <c r="DC40" s="23"/>
      <c r="DD40" s="23"/>
      <c r="DE40" s="23"/>
      <c r="DF40" s="23"/>
      <c r="DG40" s="23"/>
      <c r="DH40" s="23"/>
      <c r="DI40" s="23"/>
      <c r="DJ40" s="23"/>
      <c r="DK40" s="23"/>
      <c r="DL40" s="23"/>
      <c r="DM40" s="23"/>
      <c r="DN40" s="23"/>
      <c r="DO40" s="23"/>
      <c r="DP40" s="23"/>
      <c r="DQ40" s="23"/>
      <c r="DR40" s="23"/>
      <c r="DS40" s="23"/>
      <c r="DT40" s="23"/>
      <c r="DU40" s="23"/>
      <c r="DV40" s="23"/>
      <c r="DW40" s="23"/>
      <c r="DX40" s="23"/>
      <c r="DY40" s="23"/>
      <c r="DZ40" s="23"/>
      <c r="EA40" s="23"/>
      <c r="EB40" s="23"/>
      <c r="EC40" s="23"/>
      <c r="ED40" s="23"/>
      <c r="EE40" s="23"/>
      <c r="EF40" s="23"/>
      <c r="EG40" s="23"/>
      <c r="EH40" s="23"/>
      <c r="EI40" s="23"/>
      <c r="EJ40" s="23"/>
      <c r="EK40" s="23"/>
      <c r="EL40" s="23"/>
      <c r="EM40" s="23"/>
      <c r="EN40" s="23"/>
      <c r="EO40" s="23"/>
      <c r="EP40" s="23"/>
      <c r="EQ40" s="23"/>
      <c r="ER40" s="23"/>
      <c r="ES40" s="23"/>
      <c r="ET40" s="23"/>
      <c r="EU40" s="23"/>
      <c r="EV40" s="23"/>
      <c r="EW40" s="23"/>
      <c r="EX40" s="23"/>
      <c r="EY40" s="23"/>
      <c r="EZ40" s="23"/>
      <c r="FA40" s="23"/>
      <c r="FB40" s="23"/>
      <c r="FC40" s="23"/>
      <c r="FD40" s="23"/>
      <c r="FE40" s="23"/>
      <c r="FF40" s="23"/>
      <c r="FG40" s="23"/>
      <c r="FH40" s="23"/>
      <c r="FI40" s="23"/>
      <c r="FJ40" s="23"/>
      <c r="FK40" s="23"/>
      <c r="FL40" s="23"/>
      <c r="FM40" s="23"/>
      <c r="FN40" s="23"/>
      <c r="FO40" s="23"/>
      <c r="FP40" s="23"/>
      <c r="FQ40" s="23"/>
      <c r="FR40" s="23"/>
      <c r="FS40" s="23"/>
      <c r="FT40" s="23"/>
      <c r="FU40" s="23"/>
      <c r="FV40" s="23"/>
      <c r="FW40" s="23"/>
      <c r="FX40" s="23"/>
      <c r="FY40" s="23"/>
      <c r="FZ40" s="23"/>
      <c r="GA40" s="23"/>
      <c r="GB40" s="23"/>
      <c r="GC40" s="23"/>
      <c r="GD40" s="23"/>
      <c r="GE40" s="23"/>
      <c r="GF40" s="23"/>
      <c r="GG40" s="23"/>
      <c r="GH40" s="23"/>
      <c r="GI40" s="23"/>
      <c r="GJ40" s="23"/>
      <c r="GK40" s="23"/>
      <c r="GL40" s="23"/>
      <c r="GM40" s="23"/>
      <c r="GN40" s="23"/>
      <c r="GO40" s="23"/>
      <c r="GP40" s="23"/>
      <c r="GQ40" s="23"/>
      <c r="GR40" s="23"/>
      <c r="GS40" s="23"/>
      <c r="GT40" s="23"/>
      <c r="GU40" s="23"/>
      <c r="GV40" s="23"/>
      <c r="GW40" s="23"/>
      <c r="GX40" s="23"/>
      <c r="GY40" s="23"/>
      <c r="GZ40" s="23"/>
      <c r="HA40" s="23"/>
      <c r="HB40" s="23"/>
      <c r="HC40" s="23"/>
      <c r="HD40" s="23"/>
      <c r="HE40" s="23"/>
      <c r="HF40" s="23"/>
      <c r="HG40" s="23"/>
      <c r="HH40" s="23"/>
      <c r="HI40" s="23"/>
      <c r="HJ40" s="23"/>
      <c r="HK40" s="23"/>
      <c r="HL40" s="23"/>
      <c r="HM40" s="23"/>
      <c r="HN40" s="23"/>
      <c r="HO40" s="23"/>
      <c r="HP40" s="23"/>
      <c r="HQ40" s="23"/>
      <c r="HR40" s="23"/>
      <c r="HS40" s="23"/>
      <c r="HT40" s="23"/>
      <c r="HU40" s="23"/>
      <c r="HV40" s="23"/>
      <c r="HW40" s="23"/>
      <c r="HX40" s="23"/>
      <c r="HY40" s="23"/>
      <c r="HZ40" s="23"/>
      <c r="IA40" s="23"/>
      <c r="IB40" s="23"/>
      <c r="IC40" s="23"/>
      <c r="ID40" s="23"/>
      <c r="IE40" s="23"/>
      <c r="IF40" s="23"/>
      <c r="IG40" s="23"/>
      <c r="IH40" s="23"/>
      <c r="II40" s="23"/>
      <c r="IJ40" s="23"/>
      <c r="IK40" s="23"/>
      <c r="IL40" s="23"/>
      <c r="IM40" s="23"/>
      <c r="IN40" s="23"/>
      <c r="IO40" s="23"/>
    </row>
    <row r="41" spans="1:249" s="20" customFormat="1" ht="16.5">
      <c r="A41" s="29" t="s">
        <v>32</v>
      </c>
      <c r="B41" s="29" t="s">
        <v>32</v>
      </c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G41" s="23"/>
      <c r="AH41" s="23"/>
      <c r="AI41" s="23"/>
      <c r="AJ41" s="23"/>
      <c r="AK41" s="23"/>
      <c r="AL41" s="23"/>
      <c r="AM41" s="23"/>
      <c r="AN41" s="23"/>
      <c r="AO41" s="23"/>
      <c r="AP41" s="23"/>
      <c r="AQ41" s="23"/>
      <c r="AR41" s="23"/>
      <c r="AS41" s="23"/>
      <c r="AT41" s="23"/>
      <c r="AU41" s="23"/>
      <c r="AV41" s="23"/>
      <c r="AW41" s="23"/>
      <c r="AX41" s="23"/>
      <c r="AY41" s="23"/>
      <c r="AZ41" s="23"/>
      <c r="BA41" s="23"/>
      <c r="BB41" s="23"/>
      <c r="BC41" s="23"/>
      <c r="BD41" s="23"/>
      <c r="BE41" s="23"/>
      <c r="BF41" s="23"/>
      <c r="BG41" s="23"/>
      <c r="BH41" s="23"/>
      <c r="BI41" s="23"/>
      <c r="BJ41" s="23"/>
      <c r="BK41" s="23"/>
      <c r="BL41" s="23"/>
      <c r="BM41" s="23"/>
      <c r="BN41" s="23"/>
      <c r="BO41" s="23"/>
      <c r="BP41" s="23"/>
      <c r="BQ41" s="23"/>
      <c r="BR41" s="23"/>
      <c r="BS41" s="23"/>
      <c r="BT41" s="23"/>
      <c r="BU41" s="23"/>
      <c r="BV41" s="23"/>
      <c r="BW41" s="23"/>
      <c r="BX41" s="23"/>
      <c r="BY41" s="23"/>
      <c r="BZ41" s="23"/>
      <c r="CA41" s="23"/>
      <c r="CB41" s="23"/>
      <c r="CC41" s="23"/>
      <c r="CD41" s="23"/>
      <c r="CE41" s="23"/>
      <c r="CF41" s="23"/>
      <c r="CG41" s="23"/>
      <c r="CH41" s="23"/>
      <c r="CI41" s="23"/>
      <c r="CJ41" s="23"/>
      <c r="CK41" s="23"/>
      <c r="CL41" s="23"/>
      <c r="CM41" s="23"/>
      <c r="CN41" s="23"/>
      <c r="CO41" s="23"/>
      <c r="CP41" s="23"/>
      <c r="CQ41" s="23"/>
      <c r="CR41" s="23"/>
      <c r="CS41" s="23"/>
      <c r="CT41" s="23"/>
      <c r="CU41" s="23"/>
      <c r="CV41" s="23"/>
      <c r="CW41" s="23"/>
      <c r="CX41" s="23"/>
      <c r="CY41" s="23"/>
      <c r="CZ41" s="23"/>
      <c r="DA41" s="23"/>
      <c r="DB41" s="23"/>
      <c r="DC41" s="23"/>
      <c r="DD41" s="23"/>
      <c r="DE41" s="23"/>
      <c r="DF41" s="23"/>
      <c r="DG41" s="23"/>
      <c r="DH41" s="23"/>
      <c r="DI41" s="23"/>
      <c r="DJ41" s="23"/>
      <c r="DK41" s="23"/>
      <c r="DL41" s="23"/>
      <c r="DM41" s="23"/>
      <c r="DN41" s="23"/>
      <c r="DO41" s="23"/>
      <c r="DP41" s="23"/>
      <c r="DQ41" s="23"/>
      <c r="DR41" s="23"/>
      <c r="DS41" s="23"/>
      <c r="DT41" s="23"/>
      <c r="DU41" s="23"/>
      <c r="DV41" s="23"/>
      <c r="DW41" s="23"/>
      <c r="DX41" s="23"/>
      <c r="DY41" s="23"/>
      <c r="DZ41" s="23"/>
      <c r="EA41" s="23"/>
      <c r="EB41" s="23"/>
      <c r="EC41" s="23"/>
      <c r="ED41" s="23"/>
      <c r="EE41" s="23"/>
      <c r="EF41" s="23"/>
      <c r="EG41" s="23"/>
      <c r="EH41" s="23"/>
      <c r="EI41" s="23"/>
      <c r="EJ41" s="23"/>
      <c r="EK41" s="23"/>
      <c r="EL41" s="23"/>
      <c r="EM41" s="23"/>
      <c r="EN41" s="23"/>
      <c r="EO41" s="23"/>
      <c r="EP41" s="23"/>
      <c r="EQ41" s="23"/>
      <c r="ER41" s="23"/>
      <c r="ES41" s="23"/>
      <c r="ET41" s="23"/>
      <c r="EU41" s="23"/>
      <c r="EV41" s="23"/>
      <c r="EW41" s="23"/>
      <c r="EX41" s="23"/>
      <c r="EY41" s="23"/>
      <c r="EZ41" s="23"/>
      <c r="FA41" s="23"/>
      <c r="FB41" s="23"/>
      <c r="FC41" s="23"/>
      <c r="FD41" s="23"/>
      <c r="FE41" s="23"/>
      <c r="FF41" s="23"/>
      <c r="FG41" s="23"/>
      <c r="FH41" s="23"/>
      <c r="FI41" s="23"/>
      <c r="FJ41" s="23"/>
      <c r="FK41" s="23"/>
      <c r="FL41" s="23"/>
      <c r="FM41" s="23"/>
      <c r="FN41" s="23"/>
      <c r="FO41" s="23"/>
      <c r="FP41" s="23"/>
      <c r="FQ41" s="23"/>
      <c r="FR41" s="23"/>
      <c r="FS41" s="23"/>
      <c r="FT41" s="23"/>
      <c r="FU41" s="23"/>
      <c r="FV41" s="23"/>
      <c r="FW41" s="23"/>
      <c r="FX41" s="23"/>
      <c r="FY41" s="23"/>
      <c r="FZ41" s="23"/>
      <c r="GA41" s="23"/>
      <c r="GB41" s="23"/>
      <c r="GC41" s="23"/>
      <c r="GD41" s="23"/>
      <c r="GE41" s="23"/>
      <c r="GF41" s="23"/>
      <c r="GG41" s="23"/>
      <c r="GH41" s="23"/>
      <c r="GI41" s="23"/>
      <c r="GJ41" s="23"/>
      <c r="GK41" s="23"/>
      <c r="GL41" s="23"/>
      <c r="GM41" s="23"/>
      <c r="GN41" s="23"/>
      <c r="GO41" s="23"/>
      <c r="GP41" s="23"/>
      <c r="GQ41" s="23"/>
      <c r="GR41" s="23"/>
      <c r="GS41" s="23"/>
      <c r="GT41" s="23"/>
      <c r="GU41" s="23"/>
      <c r="GV41" s="23"/>
      <c r="GW41" s="23"/>
      <c r="GX41" s="23"/>
      <c r="GY41" s="23"/>
      <c r="GZ41" s="23"/>
      <c r="HA41" s="23"/>
      <c r="HB41" s="23"/>
      <c r="HC41" s="23"/>
      <c r="HD41" s="23"/>
      <c r="HE41" s="23"/>
      <c r="HF41" s="23"/>
      <c r="HG41" s="23"/>
      <c r="HH41" s="23"/>
      <c r="HI41" s="23"/>
      <c r="HJ41" s="23"/>
      <c r="HK41" s="23"/>
      <c r="HL41" s="23"/>
      <c r="HM41" s="23"/>
      <c r="HN41" s="23"/>
      <c r="HO41" s="23"/>
      <c r="HP41" s="23"/>
      <c r="HQ41" s="23"/>
      <c r="HR41" s="23"/>
      <c r="HS41" s="23"/>
      <c r="HT41" s="23"/>
      <c r="HU41" s="23"/>
      <c r="HV41" s="23"/>
      <c r="HW41" s="23"/>
      <c r="HX41" s="23"/>
      <c r="HY41" s="23"/>
      <c r="HZ41" s="23"/>
      <c r="IA41" s="23"/>
      <c r="IB41" s="23"/>
      <c r="IC41" s="23"/>
      <c r="ID41" s="23"/>
      <c r="IE41" s="23"/>
      <c r="IF41" s="23"/>
      <c r="IG41" s="23"/>
      <c r="IH41" s="23"/>
      <c r="II41" s="23"/>
      <c r="IJ41" s="23"/>
      <c r="IK41" s="23"/>
      <c r="IL41" s="23"/>
      <c r="IM41" s="23"/>
      <c r="IN41" s="23"/>
      <c r="IO41" s="23"/>
    </row>
    <row r="42" spans="1:249" s="21" customFormat="1" ht="9.75" hidden="1" customHeight="1">
      <c r="A42" s="28"/>
      <c r="B42" s="29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3"/>
      <c r="AI42" s="23"/>
      <c r="AJ42" s="23"/>
      <c r="AK42" s="23"/>
      <c r="AL42" s="23"/>
      <c r="AM42" s="23"/>
      <c r="AN42" s="23"/>
      <c r="AO42" s="23"/>
      <c r="AP42" s="23"/>
      <c r="AQ42" s="23"/>
      <c r="AR42" s="23"/>
      <c r="AS42" s="23"/>
      <c r="AT42" s="23"/>
      <c r="AU42" s="23"/>
      <c r="AV42" s="23"/>
      <c r="AW42" s="23"/>
      <c r="AX42" s="23"/>
      <c r="AY42" s="23"/>
      <c r="AZ42" s="23"/>
      <c r="BA42" s="23"/>
      <c r="BB42" s="23"/>
      <c r="BC42" s="23"/>
      <c r="BD42" s="23"/>
      <c r="BE42" s="23"/>
      <c r="BF42" s="23"/>
      <c r="BG42" s="23"/>
      <c r="BH42" s="23"/>
      <c r="BI42" s="23"/>
      <c r="BJ42" s="23"/>
      <c r="BK42" s="23"/>
      <c r="BL42" s="23"/>
      <c r="BM42" s="23"/>
      <c r="BN42" s="23"/>
      <c r="BO42" s="23"/>
      <c r="BP42" s="23"/>
      <c r="BQ42" s="23"/>
      <c r="BR42" s="23"/>
      <c r="BS42" s="23"/>
      <c r="BT42" s="23"/>
      <c r="BU42" s="23"/>
      <c r="BV42" s="23"/>
      <c r="BW42" s="23"/>
      <c r="BX42" s="23"/>
      <c r="BY42" s="23"/>
      <c r="BZ42" s="23"/>
      <c r="CA42" s="23"/>
      <c r="CB42" s="23"/>
      <c r="CC42" s="23"/>
      <c r="CD42" s="23"/>
      <c r="CE42" s="23"/>
      <c r="CF42" s="23"/>
      <c r="CG42" s="23"/>
      <c r="CH42" s="23"/>
      <c r="CI42" s="23"/>
      <c r="CJ42" s="23"/>
      <c r="CK42" s="23"/>
      <c r="CL42" s="23"/>
      <c r="CM42" s="23"/>
      <c r="CN42" s="23"/>
      <c r="CO42" s="23"/>
      <c r="CP42" s="23"/>
      <c r="CQ42" s="23"/>
      <c r="CR42" s="23"/>
      <c r="CS42" s="23"/>
      <c r="CT42" s="23"/>
      <c r="CU42" s="23"/>
      <c r="CV42" s="23"/>
      <c r="CW42" s="23"/>
      <c r="CX42" s="23"/>
      <c r="CY42" s="23"/>
      <c r="CZ42" s="23"/>
      <c r="DA42" s="23"/>
      <c r="DB42" s="23"/>
      <c r="DC42" s="23"/>
      <c r="DD42" s="23"/>
      <c r="DE42" s="23"/>
      <c r="DF42" s="23"/>
      <c r="DG42" s="23"/>
      <c r="DH42" s="23"/>
      <c r="DI42" s="23"/>
      <c r="DJ42" s="23"/>
      <c r="DK42" s="23"/>
      <c r="DL42" s="23"/>
      <c r="DM42" s="23"/>
      <c r="DN42" s="23"/>
      <c r="DO42" s="23"/>
      <c r="DP42" s="23"/>
      <c r="DQ42" s="23"/>
      <c r="DR42" s="23"/>
      <c r="DS42" s="23"/>
      <c r="DT42" s="23"/>
      <c r="DU42" s="23"/>
      <c r="DV42" s="23"/>
      <c r="DW42" s="23"/>
      <c r="DX42" s="23"/>
      <c r="DY42" s="23"/>
      <c r="DZ42" s="23"/>
      <c r="EA42" s="23"/>
      <c r="EB42" s="23"/>
      <c r="EC42" s="23"/>
      <c r="ED42" s="23"/>
      <c r="EE42" s="23"/>
      <c r="EF42" s="23"/>
      <c r="EG42" s="23"/>
      <c r="EH42" s="23"/>
      <c r="EI42" s="23"/>
      <c r="EJ42" s="23"/>
      <c r="EK42" s="23"/>
      <c r="EL42" s="23"/>
      <c r="EM42" s="23"/>
      <c r="EN42" s="23"/>
      <c r="EO42" s="23"/>
      <c r="EP42" s="23"/>
      <c r="EQ42" s="23"/>
      <c r="ER42" s="23"/>
      <c r="ES42" s="23"/>
      <c r="ET42" s="23"/>
      <c r="EU42" s="23"/>
      <c r="EV42" s="23"/>
      <c r="EW42" s="23"/>
      <c r="EX42" s="23"/>
      <c r="EY42" s="23"/>
      <c r="EZ42" s="23"/>
      <c r="FA42" s="23"/>
      <c r="FB42" s="23"/>
      <c r="FC42" s="23"/>
      <c r="FD42" s="23"/>
      <c r="FE42" s="23"/>
      <c r="FF42" s="23"/>
      <c r="FG42" s="23"/>
      <c r="FH42" s="23"/>
      <c r="FI42" s="23"/>
      <c r="FJ42" s="23"/>
      <c r="FK42" s="23"/>
      <c r="FL42" s="23"/>
      <c r="FM42" s="23"/>
      <c r="FN42" s="23"/>
      <c r="FO42" s="23"/>
      <c r="FP42" s="23"/>
      <c r="FQ42" s="23"/>
      <c r="FR42" s="23"/>
      <c r="FS42" s="23"/>
      <c r="FT42" s="23"/>
      <c r="FU42" s="23"/>
      <c r="FV42" s="23"/>
      <c r="FW42" s="23"/>
      <c r="FX42" s="23"/>
      <c r="FY42" s="23"/>
      <c r="FZ42" s="23"/>
      <c r="GA42" s="23"/>
      <c r="GB42" s="23"/>
      <c r="GC42" s="23"/>
      <c r="GD42" s="23"/>
      <c r="GE42" s="23"/>
      <c r="GF42" s="23"/>
      <c r="GG42" s="23"/>
      <c r="GH42" s="23"/>
      <c r="GI42" s="23"/>
      <c r="GJ42" s="23"/>
      <c r="GK42" s="23"/>
      <c r="GL42" s="23"/>
      <c r="GM42" s="23"/>
      <c r="GN42" s="23"/>
      <c r="GO42" s="23"/>
      <c r="GP42" s="23"/>
      <c r="GQ42" s="23"/>
      <c r="GR42" s="23"/>
      <c r="GS42" s="23"/>
      <c r="GT42" s="23"/>
      <c r="GU42" s="23"/>
      <c r="GV42" s="23"/>
      <c r="GW42" s="23"/>
      <c r="GX42" s="23"/>
      <c r="GY42" s="23"/>
      <c r="GZ42" s="23"/>
      <c r="HA42" s="23"/>
      <c r="HB42" s="23"/>
      <c r="HC42" s="23"/>
      <c r="HD42" s="23"/>
      <c r="HE42" s="23"/>
      <c r="HF42" s="23"/>
      <c r="HG42" s="23"/>
      <c r="HH42" s="23"/>
      <c r="HI42" s="23"/>
      <c r="HJ42" s="23"/>
      <c r="HK42" s="23"/>
      <c r="HL42" s="23"/>
      <c r="HM42" s="23"/>
      <c r="HN42" s="23"/>
      <c r="HO42" s="23"/>
      <c r="HP42" s="23"/>
      <c r="HQ42" s="23"/>
      <c r="HR42" s="23"/>
      <c r="HS42" s="23"/>
      <c r="HT42" s="23"/>
      <c r="HU42" s="23"/>
      <c r="HV42" s="23"/>
      <c r="HW42" s="23"/>
      <c r="HX42" s="23"/>
      <c r="HY42" s="23"/>
      <c r="HZ42" s="23"/>
      <c r="IA42" s="23"/>
      <c r="IB42" s="23"/>
      <c r="IC42" s="23"/>
      <c r="ID42" s="23"/>
      <c r="IE42" s="23"/>
      <c r="IF42" s="23"/>
      <c r="IG42" s="23"/>
      <c r="IH42" s="23"/>
      <c r="II42" s="23"/>
      <c r="IJ42" s="23"/>
      <c r="IK42" s="23"/>
      <c r="IL42" s="23"/>
      <c r="IM42" s="23"/>
      <c r="IN42" s="23"/>
      <c r="IO42" s="23"/>
    </row>
    <row r="43" spans="1:249" s="21" customFormat="1" ht="16.899999999999999" hidden="1" customHeight="1">
      <c r="A43" s="28" t="s">
        <v>31</v>
      </c>
      <c r="B43" s="29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3"/>
      <c r="AI43" s="23"/>
      <c r="AJ43" s="23"/>
      <c r="AK43" s="23"/>
      <c r="AL43" s="23"/>
      <c r="AM43" s="23"/>
      <c r="AN43" s="23"/>
      <c r="AO43" s="23"/>
      <c r="AP43" s="23"/>
      <c r="AQ43" s="23"/>
      <c r="AR43" s="23"/>
      <c r="AS43" s="23"/>
      <c r="AT43" s="23"/>
      <c r="AU43" s="23"/>
      <c r="AV43" s="23"/>
      <c r="AW43" s="23"/>
      <c r="AX43" s="23"/>
      <c r="AY43" s="23"/>
      <c r="AZ43" s="23"/>
      <c r="BA43" s="23"/>
      <c r="BB43" s="23"/>
      <c r="BC43" s="23"/>
      <c r="BD43" s="23"/>
      <c r="BE43" s="23"/>
      <c r="BF43" s="23"/>
      <c r="BG43" s="23"/>
      <c r="BH43" s="23"/>
      <c r="BI43" s="23"/>
      <c r="BJ43" s="23"/>
      <c r="BK43" s="23"/>
      <c r="BL43" s="23"/>
      <c r="BM43" s="23"/>
      <c r="BN43" s="23"/>
      <c r="BO43" s="23"/>
      <c r="BP43" s="23"/>
      <c r="BQ43" s="23"/>
      <c r="BR43" s="23"/>
      <c r="BS43" s="23"/>
      <c r="BT43" s="23"/>
      <c r="BU43" s="23"/>
      <c r="BV43" s="23"/>
      <c r="BW43" s="23"/>
      <c r="BX43" s="23"/>
      <c r="BY43" s="23"/>
      <c r="BZ43" s="23"/>
      <c r="CA43" s="23"/>
      <c r="CB43" s="23"/>
      <c r="CC43" s="23"/>
      <c r="CD43" s="23"/>
      <c r="CE43" s="23"/>
      <c r="CF43" s="23"/>
      <c r="CG43" s="23"/>
      <c r="CH43" s="23"/>
      <c r="CI43" s="23"/>
      <c r="CJ43" s="23"/>
      <c r="CK43" s="23"/>
      <c r="CL43" s="23"/>
      <c r="CM43" s="23"/>
      <c r="CN43" s="23"/>
      <c r="CO43" s="23"/>
      <c r="CP43" s="23"/>
      <c r="CQ43" s="23"/>
      <c r="CR43" s="23"/>
      <c r="CS43" s="23"/>
      <c r="CT43" s="23"/>
      <c r="CU43" s="23"/>
      <c r="CV43" s="23"/>
      <c r="CW43" s="23"/>
      <c r="CX43" s="23"/>
      <c r="CY43" s="23"/>
      <c r="CZ43" s="23"/>
      <c r="DA43" s="23"/>
      <c r="DB43" s="23"/>
      <c r="DC43" s="23"/>
      <c r="DD43" s="23"/>
      <c r="DE43" s="23"/>
      <c r="DF43" s="23"/>
      <c r="DG43" s="23"/>
      <c r="DH43" s="23"/>
      <c r="DI43" s="23"/>
      <c r="DJ43" s="23"/>
      <c r="DK43" s="23"/>
      <c r="DL43" s="23"/>
      <c r="DM43" s="23"/>
      <c r="DN43" s="23"/>
      <c r="DO43" s="23"/>
      <c r="DP43" s="23"/>
      <c r="DQ43" s="23"/>
      <c r="DR43" s="23"/>
      <c r="DS43" s="23"/>
      <c r="DT43" s="23"/>
      <c r="DU43" s="23"/>
      <c r="DV43" s="23"/>
      <c r="DW43" s="23"/>
      <c r="DX43" s="23"/>
      <c r="DY43" s="23"/>
      <c r="DZ43" s="23"/>
      <c r="EA43" s="23"/>
      <c r="EB43" s="23"/>
      <c r="EC43" s="23"/>
      <c r="ED43" s="23"/>
      <c r="EE43" s="23"/>
      <c r="EF43" s="23"/>
      <c r="EG43" s="23"/>
      <c r="EH43" s="23"/>
      <c r="EI43" s="23"/>
      <c r="EJ43" s="23"/>
      <c r="EK43" s="23"/>
      <c r="EL43" s="23"/>
      <c r="EM43" s="23"/>
      <c r="EN43" s="23"/>
      <c r="EO43" s="23"/>
      <c r="EP43" s="23"/>
      <c r="EQ43" s="23"/>
      <c r="ER43" s="23"/>
      <c r="ES43" s="23"/>
      <c r="ET43" s="23"/>
      <c r="EU43" s="23"/>
      <c r="EV43" s="23"/>
      <c r="EW43" s="23"/>
      <c r="EX43" s="23"/>
      <c r="EY43" s="23"/>
      <c r="EZ43" s="23"/>
      <c r="FA43" s="23"/>
      <c r="FB43" s="23"/>
      <c r="FC43" s="23"/>
      <c r="FD43" s="23"/>
      <c r="FE43" s="23"/>
      <c r="FF43" s="23"/>
      <c r="FG43" s="23"/>
      <c r="FH43" s="23"/>
      <c r="FI43" s="23"/>
      <c r="FJ43" s="23"/>
      <c r="FK43" s="23"/>
      <c r="FL43" s="23"/>
      <c r="FM43" s="23"/>
      <c r="FN43" s="23"/>
      <c r="FO43" s="23"/>
      <c r="FP43" s="23"/>
      <c r="FQ43" s="23"/>
      <c r="FR43" s="23"/>
      <c r="FS43" s="23"/>
      <c r="FT43" s="23"/>
      <c r="FU43" s="23"/>
      <c r="FV43" s="23"/>
      <c r="FW43" s="23"/>
      <c r="FX43" s="23"/>
      <c r="FY43" s="23"/>
      <c r="FZ43" s="23"/>
      <c r="GA43" s="23"/>
      <c r="GB43" s="23"/>
      <c r="GC43" s="23"/>
      <c r="GD43" s="23"/>
      <c r="GE43" s="23"/>
      <c r="GF43" s="23"/>
      <c r="GG43" s="23"/>
      <c r="GH43" s="23"/>
      <c r="GI43" s="23"/>
      <c r="GJ43" s="23"/>
      <c r="GK43" s="23"/>
      <c r="GL43" s="23"/>
      <c r="GM43" s="23"/>
      <c r="GN43" s="23"/>
      <c r="GO43" s="23"/>
      <c r="GP43" s="23"/>
      <c r="GQ43" s="23"/>
      <c r="GR43" s="23"/>
      <c r="GS43" s="23"/>
      <c r="GT43" s="23"/>
      <c r="GU43" s="23"/>
      <c r="GV43" s="23"/>
      <c r="GW43" s="23"/>
      <c r="GX43" s="23"/>
      <c r="GY43" s="23"/>
      <c r="GZ43" s="23"/>
      <c r="HA43" s="23"/>
      <c r="HB43" s="23"/>
      <c r="HC43" s="23"/>
      <c r="HD43" s="23"/>
      <c r="HE43" s="23"/>
      <c r="HF43" s="23"/>
      <c r="HG43" s="23"/>
      <c r="HH43" s="23"/>
      <c r="HI43" s="23"/>
      <c r="HJ43" s="23"/>
      <c r="HK43" s="23"/>
      <c r="HL43" s="23"/>
      <c r="HM43" s="23"/>
      <c r="HN43" s="23"/>
      <c r="HO43" s="23"/>
      <c r="HP43" s="23"/>
      <c r="HQ43" s="23"/>
      <c r="HR43" s="23"/>
      <c r="HS43" s="23"/>
      <c r="HT43" s="23"/>
      <c r="HU43" s="23"/>
      <c r="HV43" s="23"/>
      <c r="HW43" s="23"/>
      <c r="HX43" s="23"/>
      <c r="HY43" s="23"/>
      <c r="HZ43" s="23"/>
      <c r="IA43" s="23"/>
      <c r="IB43" s="23"/>
      <c r="IC43" s="23"/>
      <c r="ID43" s="23"/>
      <c r="IE43" s="23"/>
      <c r="IF43" s="23"/>
      <c r="IG43" s="23"/>
      <c r="IH43" s="23"/>
      <c r="II43" s="23"/>
      <c r="IJ43" s="23"/>
      <c r="IK43" s="23"/>
      <c r="IL43" s="23"/>
      <c r="IM43" s="23"/>
      <c r="IN43" s="23"/>
      <c r="IO43" s="23"/>
    </row>
    <row r="44" spans="1:249" s="21" customFormat="1" ht="9.75" hidden="1" customHeight="1">
      <c r="A44" s="29"/>
      <c r="B44" s="29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3"/>
      <c r="AH44" s="23"/>
      <c r="AI44" s="23"/>
      <c r="AJ44" s="23"/>
      <c r="AK44" s="23"/>
      <c r="AL44" s="23"/>
      <c r="AM44" s="23"/>
      <c r="AN44" s="23"/>
      <c r="AO44" s="23"/>
      <c r="AP44" s="23"/>
      <c r="AQ44" s="23"/>
      <c r="AR44" s="23"/>
      <c r="AS44" s="23"/>
      <c r="AT44" s="23"/>
      <c r="AU44" s="23"/>
      <c r="AV44" s="23"/>
      <c r="AW44" s="23"/>
      <c r="AX44" s="23"/>
      <c r="AY44" s="23"/>
      <c r="AZ44" s="23"/>
      <c r="BA44" s="23"/>
      <c r="BB44" s="23"/>
      <c r="BC44" s="23"/>
      <c r="BD44" s="23"/>
      <c r="BE44" s="23"/>
      <c r="BF44" s="23"/>
      <c r="BG44" s="23"/>
      <c r="BH44" s="23"/>
      <c r="BI44" s="23"/>
      <c r="BJ44" s="23"/>
      <c r="BK44" s="23"/>
      <c r="BL44" s="23"/>
      <c r="BM44" s="23"/>
      <c r="BN44" s="23"/>
      <c r="BO44" s="23"/>
      <c r="BP44" s="23"/>
      <c r="BQ44" s="23"/>
      <c r="BR44" s="23"/>
      <c r="BS44" s="23"/>
      <c r="BT44" s="23"/>
      <c r="BU44" s="23"/>
      <c r="BV44" s="23"/>
      <c r="BW44" s="23"/>
      <c r="BX44" s="23"/>
      <c r="BY44" s="23"/>
      <c r="BZ44" s="23"/>
      <c r="CA44" s="23"/>
      <c r="CB44" s="23"/>
      <c r="CC44" s="23"/>
      <c r="CD44" s="23"/>
      <c r="CE44" s="23"/>
      <c r="CF44" s="23"/>
      <c r="CG44" s="23"/>
      <c r="CH44" s="23"/>
      <c r="CI44" s="23"/>
      <c r="CJ44" s="23"/>
      <c r="CK44" s="23"/>
      <c r="CL44" s="23"/>
      <c r="CM44" s="23"/>
      <c r="CN44" s="23"/>
      <c r="CO44" s="23"/>
      <c r="CP44" s="23"/>
      <c r="CQ44" s="23"/>
      <c r="CR44" s="23"/>
      <c r="CS44" s="23"/>
      <c r="CT44" s="23"/>
      <c r="CU44" s="23"/>
      <c r="CV44" s="23"/>
      <c r="CW44" s="23"/>
      <c r="CX44" s="23"/>
      <c r="CY44" s="23"/>
      <c r="CZ44" s="23"/>
      <c r="DA44" s="23"/>
      <c r="DB44" s="23"/>
      <c r="DC44" s="23"/>
      <c r="DD44" s="23"/>
      <c r="DE44" s="23"/>
      <c r="DF44" s="23"/>
      <c r="DG44" s="23"/>
      <c r="DH44" s="23"/>
      <c r="DI44" s="23"/>
      <c r="DJ44" s="23"/>
      <c r="DK44" s="23"/>
      <c r="DL44" s="23"/>
      <c r="DM44" s="23"/>
      <c r="DN44" s="23"/>
      <c r="DO44" s="23"/>
      <c r="DP44" s="23"/>
      <c r="DQ44" s="23"/>
      <c r="DR44" s="23"/>
      <c r="DS44" s="23"/>
      <c r="DT44" s="23"/>
      <c r="DU44" s="23"/>
      <c r="DV44" s="23"/>
      <c r="DW44" s="23"/>
      <c r="DX44" s="23"/>
      <c r="DY44" s="23"/>
      <c r="DZ44" s="23"/>
      <c r="EA44" s="23"/>
      <c r="EB44" s="23"/>
      <c r="EC44" s="23"/>
      <c r="ED44" s="23"/>
      <c r="EE44" s="23"/>
      <c r="EF44" s="23"/>
      <c r="EG44" s="23"/>
      <c r="EH44" s="23"/>
      <c r="EI44" s="23"/>
      <c r="EJ44" s="23"/>
      <c r="EK44" s="23"/>
      <c r="EL44" s="23"/>
      <c r="EM44" s="23"/>
      <c r="EN44" s="23"/>
      <c r="EO44" s="23"/>
      <c r="EP44" s="23"/>
      <c r="EQ44" s="23"/>
      <c r="ER44" s="23"/>
      <c r="ES44" s="23"/>
      <c r="ET44" s="23"/>
      <c r="EU44" s="23"/>
      <c r="EV44" s="23"/>
      <c r="EW44" s="23"/>
      <c r="EX44" s="23"/>
      <c r="EY44" s="23"/>
      <c r="EZ44" s="23"/>
      <c r="FA44" s="23"/>
      <c r="FB44" s="23"/>
      <c r="FC44" s="23"/>
      <c r="FD44" s="23"/>
      <c r="FE44" s="23"/>
      <c r="FF44" s="23"/>
      <c r="FG44" s="23"/>
      <c r="FH44" s="23"/>
      <c r="FI44" s="23"/>
      <c r="FJ44" s="23"/>
      <c r="FK44" s="23"/>
      <c r="FL44" s="23"/>
      <c r="FM44" s="23"/>
      <c r="FN44" s="23"/>
      <c r="FO44" s="23"/>
      <c r="FP44" s="23"/>
      <c r="FQ44" s="23"/>
      <c r="FR44" s="23"/>
      <c r="FS44" s="23"/>
      <c r="FT44" s="23"/>
      <c r="FU44" s="23"/>
      <c r="FV44" s="23"/>
      <c r="FW44" s="23"/>
      <c r="FX44" s="23"/>
      <c r="FY44" s="23"/>
      <c r="FZ44" s="23"/>
      <c r="GA44" s="23"/>
      <c r="GB44" s="23"/>
      <c r="GC44" s="23"/>
      <c r="GD44" s="23"/>
      <c r="GE44" s="23"/>
      <c r="GF44" s="23"/>
      <c r="GG44" s="23"/>
      <c r="GH44" s="23"/>
      <c r="GI44" s="23"/>
      <c r="GJ44" s="23"/>
      <c r="GK44" s="23"/>
      <c r="GL44" s="23"/>
      <c r="GM44" s="23"/>
      <c r="GN44" s="23"/>
      <c r="GO44" s="23"/>
      <c r="GP44" s="23"/>
      <c r="GQ44" s="23"/>
      <c r="GR44" s="23"/>
      <c r="GS44" s="23"/>
      <c r="GT44" s="23"/>
      <c r="GU44" s="23"/>
      <c r="GV44" s="23"/>
      <c r="GW44" s="23"/>
      <c r="GX44" s="23"/>
      <c r="GY44" s="23"/>
      <c r="GZ44" s="23"/>
      <c r="HA44" s="23"/>
      <c r="HB44" s="23"/>
      <c r="HC44" s="23"/>
      <c r="HD44" s="23"/>
      <c r="HE44" s="23"/>
      <c r="HF44" s="23"/>
      <c r="HG44" s="23"/>
      <c r="HH44" s="23"/>
      <c r="HI44" s="23"/>
      <c r="HJ44" s="23"/>
      <c r="HK44" s="23"/>
      <c r="HL44" s="23"/>
      <c r="HM44" s="23"/>
      <c r="HN44" s="23"/>
      <c r="HO44" s="23"/>
      <c r="HP44" s="23"/>
      <c r="HQ44" s="23"/>
      <c r="HR44" s="23"/>
      <c r="HS44" s="23"/>
      <c r="HT44" s="23"/>
      <c r="HU44" s="23"/>
      <c r="HV44" s="23"/>
      <c r="HW44" s="23"/>
      <c r="HX44" s="23"/>
      <c r="HY44" s="23"/>
      <c r="HZ44" s="23"/>
      <c r="IA44" s="23"/>
      <c r="IB44" s="23"/>
      <c r="IC44" s="23"/>
      <c r="ID44" s="23"/>
      <c r="IE44" s="23"/>
      <c r="IF44" s="23"/>
      <c r="IG44" s="23"/>
      <c r="IH44" s="23"/>
      <c r="II44" s="23"/>
      <c r="IJ44" s="23"/>
      <c r="IK44" s="23"/>
      <c r="IL44" s="23"/>
      <c r="IM44" s="23"/>
      <c r="IN44" s="23"/>
      <c r="IO44" s="23"/>
    </row>
    <row r="45" spans="1:249" s="21" customFormat="1" ht="16.5" hidden="1">
      <c r="A45" s="30" t="s">
        <v>32</v>
      </c>
      <c r="B45" s="29"/>
      <c r="C45" s="23"/>
      <c r="D45" s="23"/>
      <c r="E45" s="23"/>
      <c r="F45" s="23"/>
      <c r="G45" s="24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3"/>
      <c r="AB45" s="23"/>
      <c r="AC45" s="23"/>
      <c r="AD45" s="23"/>
      <c r="AE45" s="23"/>
      <c r="AF45" s="23"/>
      <c r="AG45" s="23"/>
      <c r="AH45" s="23"/>
      <c r="AI45" s="23"/>
      <c r="AJ45" s="23"/>
      <c r="AK45" s="23"/>
      <c r="AL45" s="23"/>
      <c r="AM45" s="23"/>
      <c r="AN45" s="23"/>
      <c r="AO45" s="23"/>
      <c r="AP45" s="23"/>
      <c r="AQ45" s="23"/>
      <c r="AR45" s="23"/>
      <c r="AS45" s="23"/>
      <c r="AT45" s="23"/>
      <c r="AU45" s="23"/>
      <c r="AV45" s="23"/>
      <c r="AW45" s="23"/>
      <c r="AX45" s="23"/>
      <c r="AY45" s="23"/>
      <c r="AZ45" s="23"/>
      <c r="BA45" s="23"/>
      <c r="BB45" s="23"/>
      <c r="BC45" s="23"/>
      <c r="BD45" s="23"/>
      <c r="BE45" s="23"/>
      <c r="BF45" s="23"/>
      <c r="BG45" s="23"/>
      <c r="BH45" s="23"/>
      <c r="BI45" s="23"/>
      <c r="BJ45" s="23"/>
      <c r="BK45" s="23"/>
      <c r="BL45" s="23"/>
      <c r="BM45" s="23"/>
      <c r="BN45" s="23"/>
      <c r="BO45" s="23"/>
      <c r="BP45" s="23"/>
      <c r="BQ45" s="23"/>
      <c r="BR45" s="23"/>
      <c r="BS45" s="23"/>
      <c r="BT45" s="23"/>
      <c r="BU45" s="23"/>
      <c r="BV45" s="23"/>
      <c r="BW45" s="23"/>
      <c r="BX45" s="23"/>
      <c r="BY45" s="23"/>
      <c r="BZ45" s="23"/>
      <c r="CA45" s="23"/>
      <c r="CB45" s="23"/>
      <c r="CC45" s="23"/>
      <c r="CD45" s="23"/>
      <c r="CE45" s="23"/>
      <c r="CF45" s="23"/>
      <c r="CG45" s="23"/>
      <c r="CH45" s="23"/>
      <c r="CI45" s="23"/>
      <c r="CJ45" s="23"/>
      <c r="CK45" s="23"/>
      <c r="CL45" s="23"/>
      <c r="CM45" s="23"/>
      <c r="CN45" s="23"/>
      <c r="CO45" s="23"/>
      <c r="CP45" s="23"/>
      <c r="CQ45" s="23"/>
      <c r="CR45" s="23"/>
      <c r="CS45" s="23"/>
      <c r="CT45" s="23"/>
      <c r="CU45" s="23"/>
      <c r="CV45" s="23"/>
      <c r="CW45" s="23"/>
      <c r="CX45" s="23"/>
      <c r="CY45" s="23"/>
      <c r="CZ45" s="23"/>
      <c r="DA45" s="23"/>
      <c r="DB45" s="23"/>
      <c r="DC45" s="23"/>
      <c r="DD45" s="23"/>
      <c r="DE45" s="23"/>
      <c r="DF45" s="23"/>
      <c r="DG45" s="23"/>
      <c r="DH45" s="23"/>
      <c r="DI45" s="23"/>
      <c r="DJ45" s="23"/>
      <c r="DK45" s="23"/>
      <c r="DL45" s="23"/>
      <c r="DM45" s="23"/>
      <c r="DN45" s="23"/>
      <c r="DO45" s="23"/>
      <c r="DP45" s="23"/>
      <c r="DQ45" s="23"/>
      <c r="DR45" s="23"/>
      <c r="DS45" s="23"/>
      <c r="DT45" s="23"/>
      <c r="DU45" s="23"/>
      <c r="DV45" s="23"/>
      <c r="DW45" s="23"/>
      <c r="DX45" s="23"/>
      <c r="DY45" s="23"/>
      <c r="DZ45" s="23"/>
      <c r="EA45" s="23"/>
      <c r="EB45" s="23"/>
      <c r="EC45" s="23"/>
      <c r="ED45" s="23"/>
      <c r="EE45" s="23"/>
      <c r="EF45" s="23"/>
      <c r="EG45" s="23"/>
      <c r="EH45" s="23"/>
      <c r="EI45" s="23"/>
      <c r="EJ45" s="23"/>
      <c r="EK45" s="23"/>
      <c r="EL45" s="23"/>
      <c r="EM45" s="23"/>
      <c r="EN45" s="23"/>
      <c r="EO45" s="23"/>
      <c r="EP45" s="23"/>
      <c r="EQ45" s="23"/>
      <c r="ER45" s="23"/>
      <c r="ES45" s="23"/>
      <c r="ET45" s="23"/>
      <c r="EU45" s="23"/>
      <c r="EV45" s="23"/>
      <c r="EW45" s="23"/>
      <c r="EX45" s="23"/>
      <c r="EY45" s="23"/>
      <c r="EZ45" s="23"/>
      <c r="FA45" s="23"/>
      <c r="FB45" s="23"/>
      <c r="FC45" s="23"/>
      <c r="FD45" s="23"/>
      <c r="FE45" s="23"/>
      <c r="FF45" s="23"/>
      <c r="FG45" s="23"/>
      <c r="FH45" s="23"/>
      <c r="FI45" s="23"/>
      <c r="FJ45" s="23"/>
      <c r="FK45" s="23"/>
      <c r="FL45" s="23"/>
      <c r="FM45" s="23"/>
      <c r="FN45" s="23"/>
      <c r="FO45" s="23"/>
      <c r="FP45" s="23"/>
      <c r="FQ45" s="23"/>
      <c r="FR45" s="23"/>
      <c r="FS45" s="23"/>
      <c r="FT45" s="23"/>
      <c r="FU45" s="23"/>
      <c r="FV45" s="23"/>
      <c r="FW45" s="23"/>
      <c r="FX45" s="23"/>
      <c r="FY45" s="23"/>
      <c r="FZ45" s="23"/>
      <c r="GA45" s="23"/>
      <c r="GB45" s="23"/>
      <c r="GC45" s="23"/>
      <c r="GD45" s="23"/>
      <c r="GE45" s="23"/>
      <c r="GF45" s="23"/>
      <c r="GG45" s="23"/>
      <c r="GH45" s="23"/>
      <c r="GI45" s="23"/>
      <c r="GJ45" s="23"/>
      <c r="GK45" s="23"/>
      <c r="GL45" s="23"/>
      <c r="GM45" s="23"/>
      <c r="GN45" s="23"/>
      <c r="GO45" s="23"/>
      <c r="GP45" s="23"/>
      <c r="GQ45" s="23"/>
      <c r="GR45" s="23"/>
      <c r="GS45" s="23"/>
      <c r="GT45" s="23"/>
      <c r="GU45" s="23"/>
      <c r="GV45" s="23"/>
      <c r="GW45" s="23"/>
      <c r="GX45" s="23"/>
      <c r="GY45" s="23"/>
      <c r="GZ45" s="23"/>
      <c r="HA45" s="23"/>
      <c r="HB45" s="23"/>
      <c r="HC45" s="23"/>
      <c r="HD45" s="23"/>
      <c r="HE45" s="23"/>
      <c r="HF45" s="23"/>
      <c r="HG45" s="23"/>
      <c r="HH45" s="23"/>
      <c r="HI45" s="23"/>
      <c r="HJ45" s="23"/>
      <c r="HK45" s="23"/>
      <c r="HL45" s="23"/>
      <c r="HM45" s="23"/>
      <c r="HN45" s="23"/>
      <c r="HO45" s="23"/>
      <c r="HP45" s="23"/>
      <c r="HQ45" s="23"/>
      <c r="HR45" s="23"/>
      <c r="HS45" s="23"/>
      <c r="HT45" s="23"/>
      <c r="HU45" s="23"/>
      <c r="HV45" s="23"/>
      <c r="HW45" s="23"/>
      <c r="HX45" s="23"/>
      <c r="HY45" s="23"/>
      <c r="HZ45" s="23"/>
      <c r="IA45" s="23"/>
      <c r="IB45" s="23"/>
      <c r="IC45" s="23"/>
      <c r="ID45" s="23"/>
      <c r="IE45" s="23"/>
      <c r="IF45" s="23"/>
      <c r="IG45" s="23"/>
      <c r="IH45" s="23"/>
      <c r="II45" s="23"/>
      <c r="IJ45" s="23"/>
      <c r="IK45" s="23"/>
      <c r="IL45" s="23"/>
      <c r="IM45" s="23"/>
      <c r="IN45" s="23"/>
      <c r="IO45" s="23"/>
    </row>
    <row r="51" spans="5:5">
      <c r="E51" t="s">
        <v>52</v>
      </c>
    </row>
  </sheetData>
  <mergeCells count="8">
    <mergeCell ref="D37:E37"/>
    <mergeCell ref="B39:E39"/>
    <mergeCell ref="A1:E1"/>
    <mergeCell ref="A2:E2"/>
    <mergeCell ref="A3:E3"/>
    <mergeCell ref="A34:B34"/>
    <mergeCell ref="B36:C36"/>
    <mergeCell ref="D36:E36"/>
  </mergeCells>
  <pageMargins left="1.0629921259842521" right="0.43307086614173229" top="0.51181102362204722" bottom="0.47244094488188981" header="0.27559055118110237" footer="0.23622047244094491"/>
  <pageSetup paperSize="9" scale="85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O51"/>
  <sheetViews>
    <sheetView topLeftCell="A23" workbookViewId="0">
      <selection activeCell="D52" sqref="D52"/>
    </sheetView>
  </sheetViews>
  <sheetFormatPr defaultRowHeight="15"/>
  <cols>
    <col min="1" max="1" width="35" customWidth="1"/>
    <col min="2" max="2" width="14.85546875" customWidth="1"/>
    <col min="3" max="3" width="24.140625" customWidth="1"/>
    <col min="4" max="4" width="12.7109375" customWidth="1"/>
    <col min="5" max="5" width="14.28515625" customWidth="1"/>
  </cols>
  <sheetData>
    <row r="1" spans="1:7" ht="17.45" customHeight="1">
      <c r="A1" s="73" t="s">
        <v>34</v>
      </c>
      <c r="B1" s="73"/>
      <c r="C1" s="73"/>
      <c r="D1" s="73"/>
      <c r="E1" s="73"/>
      <c r="G1" s="31"/>
    </row>
    <row r="2" spans="1:7" ht="19.149999999999999" customHeight="1">
      <c r="A2" s="73" t="s">
        <v>33</v>
      </c>
      <c r="B2" s="73"/>
      <c r="C2" s="73"/>
      <c r="D2" s="73"/>
      <c r="E2" s="73"/>
      <c r="G2" s="31"/>
    </row>
    <row r="3" spans="1:7" ht="19.5" customHeight="1">
      <c r="A3" s="73" t="s">
        <v>44</v>
      </c>
      <c r="B3" s="73"/>
      <c r="C3" s="73"/>
      <c r="D3" s="73"/>
      <c r="E3" s="73"/>
      <c r="G3" s="31"/>
    </row>
    <row r="4" spans="1:7" ht="8.4499999999999993" customHeight="1">
      <c r="A4" s="11"/>
      <c r="B4" s="1"/>
      <c r="C4" s="1"/>
      <c r="D4" s="1"/>
      <c r="E4" s="1"/>
    </row>
    <row r="5" spans="1:7" ht="99" customHeight="1">
      <c r="A5" s="12" t="s">
        <v>0</v>
      </c>
      <c r="B5" s="12" t="s">
        <v>7</v>
      </c>
      <c r="C5" s="12" t="s">
        <v>25</v>
      </c>
      <c r="D5" s="12" t="s">
        <v>27</v>
      </c>
      <c r="E5" s="12" t="s">
        <v>26</v>
      </c>
    </row>
    <row r="6" spans="1:7" ht="15.75">
      <c r="A6" s="6">
        <v>1</v>
      </c>
      <c r="B6" s="6">
        <v>2</v>
      </c>
      <c r="C6" s="6">
        <v>3</v>
      </c>
      <c r="D6" s="6">
        <v>4</v>
      </c>
      <c r="E6" s="6">
        <v>5</v>
      </c>
    </row>
    <row r="7" spans="1:7" ht="15.75">
      <c r="A7" s="2" t="s">
        <v>43</v>
      </c>
      <c r="B7" s="64">
        <v>16353</v>
      </c>
      <c r="C7" s="64">
        <v>6656</v>
      </c>
      <c r="D7" s="64">
        <v>6656</v>
      </c>
      <c r="E7" s="64">
        <f>SUM(B7-C7)</f>
        <v>9697</v>
      </c>
    </row>
    <row r="8" spans="1:7" ht="15.75">
      <c r="A8" s="2" t="s">
        <v>6</v>
      </c>
      <c r="B8" s="64">
        <v>3644</v>
      </c>
      <c r="C8" s="64">
        <v>1344</v>
      </c>
      <c r="D8" s="64">
        <v>1344</v>
      </c>
      <c r="E8" s="64">
        <f>SUM(B8-C8)</f>
        <v>2300</v>
      </c>
    </row>
    <row r="9" spans="1:7" ht="36.6" customHeight="1">
      <c r="A9" s="3" t="s">
        <v>8</v>
      </c>
      <c r="B9" s="64">
        <v>43</v>
      </c>
      <c r="C9" s="64"/>
      <c r="D9" s="64"/>
      <c r="E9" s="64">
        <f t="shared" ref="E9:E17" si="0">SUM(B9-C9)</f>
        <v>43</v>
      </c>
    </row>
    <row r="10" spans="1:7" ht="34.15" customHeight="1">
      <c r="A10" s="3" t="s">
        <v>9</v>
      </c>
      <c r="B10" s="64">
        <v>97</v>
      </c>
      <c r="C10" s="64"/>
      <c r="D10" s="64"/>
      <c r="E10" s="64">
        <f t="shared" si="0"/>
        <v>97</v>
      </c>
    </row>
    <row r="11" spans="1:7" ht="15.75">
      <c r="A11" s="4" t="s">
        <v>10</v>
      </c>
      <c r="B11" s="64">
        <v>7136</v>
      </c>
      <c r="C11" s="64"/>
      <c r="D11" s="64"/>
      <c r="E11" s="64">
        <f t="shared" si="0"/>
        <v>7136</v>
      </c>
    </row>
    <row r="12" spans="1:7" ht="15.75">
      <c r="A12" s="4" t="s">
        <v>11</v>
      </c>
      <c r="B12" s="64">
        <v>1079</v>
      </c>
      <c r="C12" s="64">
        <v>32</v>
      </c>
      <c r="D12" s="64">
        <v>32</v>
      </c>
      <c r="E12" s="64">
        <f t="shared" si="0"/>
        <v>1047</v>
      </c>
    </row>
    <row r="13" spans="1:7" ht="15.75">
      <c r="A13" s="4" t="s">
        <v>12</v>
      </c>
      <c r="B13" s="64">
        <v>103</v>
      </c>
      <c r="C13" s="64"/>
      <c r="D13" s="64"/>
      <c r="E13" s="64">
        <f t="shared" si="0"/>
        <v>103</v>
      </c>
    </row>
    <row r="14" spans="1:7" ht="15.75">
      <c r="A14" s="4" t="s">
        <v>13</v>
      </c>
      <c r="B14" s="64"/>
      <c r="C14" s="64"/>
      <c r="D14" s="64"/>
      <c r="E14" s="64">
        <f t="shared" si="0"/>
        <v>0</v>
      </c>
    </row>
    <row r="15" spans="1:7" ht="15.75">
      <c r="A15" s="4" t="s">
        <v>14</v>
      </c>
      <c r="B15" s="64">
        <v>128</v>
      </c>
      <c r="C15" s="64"/>
      <c r="D15" s="64"/>
      <c r="E15" s="64">
        <f t="shared" si="0"/>
        <v>128</v>
      </c>
    </row>
    <row r="16" spans="1:7" ht="15.75">
      <c r="A16" s="4" t="s">
        <v>15</v>
      </c>
      <c r="B16" s="64">
        <v>1506</v>
      </c>
      <c r="C16" s="64"/>
      <c r="D16" s="64"/>
      <c r="E16" s="64">
        <f t="shared" si="0"/>
        <v>1506</v>
      </c>
    </row>
    <row r="17" spans="1:7" ht="15.75">
      <c r="A17" s="4" t="s">
        <v>16</v>
      </c>
      <c r="B17" s="64">
        <v>1813</v>
      </c>
      <c r="C17" s="64">
        <v>28</v>
      </c>
      <c r="D17" s="64">
        <v>28</v>
      </c>
      <c r="E17" s="64">
        <f t="shared" si="0"/>
        <v>1785</v>
      </c>
      <c r="F17" s="13"/>
      <c r="G17" s="13"/>
    </row>
    <row r="18" spans="1:7" ht="15.75">
      <c r="A18" s="10" t="s">
        <v>19</v>
      </c>
      <c r="B18" s="38">
        <f>SUM(B8:B17)+B7</f>
        <v>31902</v>
      </c>
      <c r="C18" s="39">
        <f>C7+C8+C9++C10+C11+C12+C13+C14+C15+C16+C17</f>
        <v>8060</v>
      </c>
      <c r="D18" s="38">
        <f>D7+D8+D9++D10+D11+D12+D13+D14+D15+D16+D17</f>
        <v>8060</v>
      </c>
      <c r="E18" s="38">
        <f>E7+E8+E9++E10+E11+E12+E13+E14+E15+E16+E17</f>
        <v>23842</v>
      </c>
    </row>
    <row r="19" spans="1:7" ht="88.15" customHeight="1">
      <c r="A19" s="3" t="s">
        <v>20</v>
      </c>
      <c r="B19" s="40">
        <v>8060</v>
      </c>
      <c r="C19" s="41">
        <v>8060</v>
      </c>
      <c r="D19" s="40">
        <v>8060</v>
      </c>
      <c r="E19" s="40"/>
    </row>
    <row r="20" spans="1:7" ht="15.75">
      <c r="A20" s="10" t="s">
        <v>21</v>
      </c>
      <c r="B20" s="38">
        <f>B18-B19</f>
        <v>23842</v>
      </c>
      <c r="C20" s="39">
        <f>C18-C19</f>
        <v>0</v>
      </c>
      <c r="D20" s="38">
        <f>D18-D19</f>
        <v>0</v>
      </c>
      <c r="E20" s="38">
        <f>E18-E19</f>
        <v>23842</v>
      </c>
    </row>
    <row r="21" spans="1:7" ht="15.75">
      <c r="A21" s="7" t="s">
        <v>22</v>
      </c>
      <c r="B21" s="63">
        <v>1.04</v>
      </c>
      <c r="C21" s="62">
        <v>1.04</v>
      </c>
      <c r="D21" s="63"/>
      <c r="E21" s="61">
        <v>1.04</v>
      </c>
    </row>
    <row r="22" spans="1:7" ht="31.9" customHeight="1">
      <c r="A22" s="9" t="s">
        <v>23</v>
      </c>
      <c r="B22" s="32">
        <f>B20*B21</f>
        <v>24795.68</v>
      </c>
      <c r="C22" s="33">
        <f>C20*C21</f>
        <v>0</v>
      </c>
      <c r="D22" s="32"/>
      <c r="E22" s="32">
        <f>E20*E21</f>
        <v>24795.68</v>
      </c>
    </row>
    <row r="23" spans="1:7" ht="16.149999999999999" customHeight="1">
      <c r="A23" s="7" t="s">
        <v>18</v>
      </c>
      <c r="B23" s="42">
        <v>37800</v>
      </c>
      <c r="C23" s="43">
        <v>37800</v>
      </c>
      <c r="D23" s="42"/>
      <c r="E23" s="42">
        <v>37800</v>
      </c>
    </row>
    <row r="24" spans="1:7" ht="16.149999999999999" customHeight="1">
      <c r="A24" s="8" t="s">
        <v>29</v>
      </c>
      <c r="B24" s="65">
        <f>B22/B23*1000</f>
        <v>655.97037037037046</v>
      </c>
      <c r="C24" s="66">
        <f>C22/C23*1000</f>
        <v>0</v>
      </c>
      <c r="D24" s="17"/>
      <c r="E24" s="65">
        <f>E22/E23*1000</f>
        <v>655.97037037037046</v>
      </c>
    </row>
    <row r="25" spans="1:7" ht="30" customHeight="1">
      <c r="A25" s="8" t="s">
        <v>24</v>
      </c>
      <c r="B25" s="65">
        <v>20.58</v>
      </c>
      <c r="C25" s="18">
        <v>20.58</v>
      </c>
      <c r="D25" s="16"/>
      <c r="E25" s="16">
        <v>20.58</v>
      </c>
    </row>
    <row r="26" spans="1:7" ht="31.9" customHeight="1">
      <c r="A26" s="9" t="s">
        <v>35</v>
      </c>
      <c r="B26" s="32">
        <f>B24*B25</f>
        <v>13499.870222222224</v>
      </c>
      <c r="C26" s="33">
        <f>C24*C25</f>
        <v>0</v>
      </c>
      <c r="D26" s="32"/>
      <c r="E26" s="32">
        <f>E24*E25</f>
        <v>13499.870222222224</v>
      </c>
    </row>
    <row r="27" spans="1:7" ht="15.75" hidden="1">
      <c r="A27" s="14">
        <v>0.05</v>
      </c>
      <c r="B27" s="34">
        <f>SUM(C27+E27)</f>
        <v>674.99351111111127</v>
      </c>
      <c r="C27" s="35">
        <f>C26*A27</f>
        <v>0</v>
      </c>
      <c r="D27" s="34"/>
      <c r="E27" s="34">
        <f>E26*A27</f>
        <v>674.99351111111127</v>
      </c>
    </row>
    <row r="28" spans="1:7" ht="15.75">
      <c r="A28" s="14">
        <v>0.1</v>
      </c>
      <c r="B28" s="34">
        <f>B26*A28</f>
        <v>1349.9870222222225</v>
      </c>
      <c r="C28" s="35">
        <f>C26*A28</f>
        <v>0</v>
      </c>
      <c r="D28" s="34"/>
      <c r="E28" s="34">
        <f>E26*A28</f>
        <v>1349.9870222222225</v>
      </c>
    </row>
    <row r="29" spans="1:7" ht="15.75">
      <c r="A29" s="14">
        <v>0.2</v>
      </c>
      <c r="B29" s="34">
        <f>B26*A29</f>
        <v>2699.9740444444451</v>
      </c>
      <c r="C29" s="35">
        <f>C26*A29</f>
        <v>0</v>
      </c>
      <c r="D29" s="34"/>
      <c r="E29" s="34">
        <f>E26*A29</f>
        <v>2699.9740444444451</v>
      </c>
    </row>
    <row r="30" spans="1:7" ht="15.75" hidden="1">
      <c r="A30" s="14">
        <v>0.5</v>
      </c>
      <c r="B30" s="34">
        <f>B26*A30</f>
        <v>6749.9351111111118</v>
      </c>
      <c r="C30" s="35">
        <v>1630</v>
      </c>
      <c r="D30" s="44"/>
      <c r="E30" s="34">
        <f>E26*A30</f>
        <v>6749.9351111111118</v>
      </c>
    </row>
    <row r="31" spans="1:7" ht="15.75">
      <c r="A31" s="14">
        <v>0.8</v>
      </c>
      <c r="B31" s="34">
        <f>B26*A31</f>
        <v>10799.89617777778</v>
      </c>
      <c r="C31" s="35">
        <f>C26*A31</f>
        <v>0</v>
      </c>
      <c r="D31" s="34"/>
      <c r="E31" s="34">
        <f>E26*A31</f>
        <v>10799.89617777778</v>
      </c>
    </row>
    <row r="32" spans="1:7" ht="15.75">
      <c r="A32" s="14">
        <v>0.9</v>
      </c>
      <c r="B32" s="34">
        <f>B26*A32</f>
        <v>12149.883200000002</v>
      </c>
      <c r="C32" s="35">
        <f>C26*A32</f>
        <v>0</v>
      </c>
      <c r="D32" s="34"/>
      <c r="E32" s="34">
        <f>E26*A32</f>
        <v>12149.883200000002</v>
      </c>
    </row>
    <row r="33" spans="1:249" ht="15.75" hidden="1">
      <c r="A33" s="14">
        <v>0.95</v>
      </c>
      <c r="B33" s="34">
        <f>SUM(C33+E33)</f>
        <v>9433</v>
      </c>
      <c r="C33" s="35">
        <f>C26*A33</f>
        <v>0</v>
      </c>
      <c r="D33" s="34"/>
      <c r="E33" s="34">
        <v>9433</v>
      </c>
    </row>
    <row r="34" spans="1:249" s="20" customFormat="1" ht="16.5" customHeight="1">
      <c r="A34" s="70"/>
      <c r="B34" s="70"/>
    </row>
    <row r="35" spans="1:249" s="20" customFormat="1" ht="3.75" customHeight="1">
      <c r="B35" s="22"/>
    </row>
    <row r="36" spans="1:249" s="20" customFormat="1" ht="16.5" customHeight="1">
      <c r="A36" s="20" t="s">
        <v>45</v>
      </c>
      <c r="B36" s="74" t="s">
        <v>46</v>
      </c>
      <c r="C36" s="74"/>
      <c r="D36" s="71" t="s">
        <v>47</v>
      </c>
      <c r="E36" s="71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23"/>
      <c r="AH36" s="23"/>
      <c r="AI36" s="23"/>
      <c r="AJ36" s="23"/>
      <c r="AK36" s="23"/>
      <c r="AL36" s="23"/>
      <c r="AM36" s="23"/>
      <c r="AN36" s="23"/>
      <c r="AO36" s="23"/>
      <c r="AP36" s="23"/>
      <c r="AQ36" s="23"/>
      <c r="AR36" s="23"/>
      <c r="AS36" s="23"/>
      <c r="AT36" s="23"/>
      <c r="AU36" s="23"/>
      <c r="AV36" s="23"/>
      <c r="AW36" s="23"/>
      <c r="AX36" s="23"/>
      <c r="AY36" s="23"/>
      <c r="AZ36" s="23"/>
      <c r="BA36" s="23"/>
      <c r="BB36" s="23"/>
      <c r="BC36" s="23"/>
      <c r="BD36" s="23"/>
      <c r="BE36" s="23"/>
      <c r="BF36" s="23"/>
      <c r="BG36" s="23"/>
      <c r="BH36" s="23"/>
      <c r="BI36" s="23"/>
      <c r="BJ36" s="23"/>
      <c r="BK36" s="23"/>
      <c r="BL36" s="23"/>
      <c r="BM36" s="23"/>
      <c r="BN36" s="23"/>
      <c r="BO36" s="23"/>
      <c r="BP36" s="23"/>
      <c r="BQ36" s="23"/>
      <c r="BR36" s="23"/>
      <c r="BS36" s="23"/>
      <c r="BT36" s="23"/>
      <c r="BU36" s="23"/>
      <c r="BV36" s="23"/>
      <c r="BW36" s="23"/>
      <c r="BX36" s="23"/>
      <c r="BY36" s="23"/>
      <c r="BZ36" s="23"/>
      <c r="CA36" s="23"/>
      <c r="CB36" s="23"/>
      <c r="CC36" s="23"/>
      <c r="CD36" s="23"/>
      <c r="CE36" s="23"/>
      <c r="CF36" s="23"/>
      <c r="CG36" s="23"/>
      <c r="CH36" s="23"/>
      <c r="CI36" s="23"/>
      <c r="CJ36" s="23"/>
      <c r="CK36" s="23"/>
      <c r="CL36" s="23"/>
      <c r="CM36" s="23"/>
      <c r="CN36" s="23"/>
      <c r="CO36" s="23"/>
      <c r="CP36" s="23"/>
      <c r="CQ36" s="23"/>
      <c r="CR36" s="23"/>
      <c r="CS36" s="23"/>
      <c r="CT36" s="23"/>
      <c r="CU36" s="23"/>
      <c r="CV36" s="23"/>
      <c r="CW36" s="23"/>
      <c r="CX36" s="23"/>
      <c r="CY36" s="23"/>
      <c r="CZ36" s="23"/>
      <c r="DA36" s="23"/>
      <c r="DB36" s="23"/>
      <c r="DC36" s="23"/>
      <c r="DD36" s="23"/>
      <c r="DE36" s="23"/>
      <c r="DF36" s="23"/>
      <c r="DG36" s="23"/>
      <c r="DH36" s="23"/>
      <c r="DI36" s="23"/>
      <c r="DJ36" s="23"/>
      <c r="DK36" s="23"/>
      <c r="DL36" s="23"/>
      <c r="DM36" s="23"/>
      <c r="DN36" s="23"/>
      <c r="DO36" s="23"/>
      <c r="DP36" s="23"/>
      <c r="DQ36" s="23"/>
      <c r="DR36" s="23"/>
      <c r="DS36" s="23"/>
      <c r="DT36" s="23"/>
      <c r="DU36" s="23"/>
      <c r="DV36" s="23"/>
      <c r="DW36" s="23"/>
      <c r="DX36" s="23"/>
      <c r="DY36" s="23"/>
      <c r="DZ36" s="23"/>
      <c r="EA36" s="23"/>
      <c r="EB36" s="23"/>
      <c r="EC36" s="23"/>
      <c r="ED36" s="23"/>
      <c r="EE36" s="23"/>
      <c r="EF36" s="23"/>
      <c r="EG36" s="23"/>
      <c r="EH36" s="23"/>
      <c r="EI36" s="23"/>
      <c r="EJ36" s="23"/>
      <c r="EK36" s="23"/>
      <c r="EL36" s="23"/>
      <c r="EM36" s="23"/>
      <c r="EN36" s="23"/>
      <c r="EO36" s="23"/>
      <c r="EP36" s="23"/>
      <c r="EQ36" s="23"/>
      <c r="ER36" s="23"/>
      <c r="ES36" s="23"/>
      <c r="ET36" s="23"/>
      <c r="EU36" s="23"/>
      <c r="EV36" s="23"/>
      <c r="EW36" s="23"/>
      <c r="EX36" s="23"/>
      <c r="EY36" s="23"/>
      <c r="EZ36" s="23"/>
      <c r="FA36" s="23"/>
      <c r="FB36" s="23"/>
      <c r="FC36" s="23"/>
      <c r="FD36" s="23"/>
      <c r="FE36" s="23"/>
      <c r="FF36" s="23"/>
      <c r="FG36" s="23"/>
      <c r="FH36" s="23"/>
      <c r="FI36" s="23"/>
      <c r="FJ36" s="23"/>
      <c r="FK36" s="23"/>
      <c r="FL36" s="23"/>
      <c r="FM36" s="23"/>
      <c r="FN36" s="23"/>
      <c r="FO36" s="23"/>
      <c r="FP36" s="23"/>
      <c r="FQ36" s="23"/>
      <c r="FR36" s="23"/>
      <c r="FS36" s="23"/>
      <c r="FT36" s="23"/>
      <c r="FU36" s="23"/>
      <c r="FV36" s="23"/>
      <c r="FW36" s="23"/>
      <c r="FX36" s="23"/>
      <c r="FY36" s="23"/>
      <c r="FZ36" s="23"/>
      <c r="GA36" s="23"/>
      <c r="GB36" s="23"/>
      <c r="GC36" s="23"/>
      <c r="GD36" s="23"/>
      <c r="GE36" s="23"/>
      <c r="GF36" s="23"/>
      <c r="GG36" s="23"/>
      <c r="GH36" s="23"/>
      <c r="GI36" s="23"/>
      <c r="GJ36" s="23"/>
      <c r="GK36" s="23"/>
      <c r="GL36" s="23"/>
      <c r="GM36" s="23"/>
      <c r="GN36" s="23"/>
      <c r="GO36" s="23"/>
      <c r="GP36" s="23"/>
      <c r="GQ36" s="23"/>
      <c r="GR36" s="23"/>
      <c r="GS36" s="23"/>
      <c r="GT36" s="23"/>
      <c r="GU36" s="23"/>
      <c r="GV36" s="23"/>
      <c r="GW36" s="23"/>
      <c r="GX36" s="23"/>
      <c r="GY36" s="23"/>
      <c r="GZ36" s="23"/>
      <c r="HA36" s="23"/>
      <c r="HB36" s="23"/>
      <c r="HC36" s="23"/>
      <c r="HD36" s="23"/>
      <c r="HE36" s="23"/>
      <c r="HF36" s="23"/>
      <c r="HG36" s="23"/>
      <c r="HH36" s="23"/>
      <c r="HI36" s="23"/>
      <c r="HJ36" s="23"/>
      <c r="HK36" s="23"/>
      <c r="HL36" s="23"/>
      <c r="HM36" s="23"/>
      <c r="HN36" s="23"/>
      <c r="HO36" s="23"/>
      <c r="HP36" s="23"/>
      <c r="HQ36" s="23"/>
      <c r="HR36" s="23"/>
      <c r="HS36" s="23"/>
      <c r="HT36" s="23"/>
      <c r="HU36" s="23"/>
      <c r="HV36" s="23"/>
      <c r="HW36" s="23"/>
      <c r="HX36" s="23"/>
      <c r="HY36" s="23"/>
      <c r="HZ36" s="23"/>
      <c r="IA36" s="23"/>
      <c r="IB36" s="23"/>
      <c r="IC36" s="23"/>
      <c r="ID36" s="23"/>
      <c r="IE36" s="23"/>
      <c r="IF36" s="23"/>
      <c r="IG36" s="23"/>
      <c r="IH36" s="23"/>
      <c r="II36" s="23"/>
      <c r="IJ36" s="23"/>
      <c r="IK36" s="23"/>
      <c r="IL36" s="23"/>
      <c r="IM36" s="23"/>
      <c r="IN36" s="23"/>
      <c r="IO36" s="23"/>
    </row>
    <row r="37" spans="1:249" s="27" customFormat="1" ht="15.75" customHeight="1">
      <c r="A37" s="27" t="s">
        <v>30</v>
      </c>
      <c r="B37" s="25" t="s">
        <v>50</v>
      </c>
      <c r="C37" s="67"/>
      <c r="D37" s="72" t="s">
        <v>48</v>
      </c>
      <c r="E37" s="72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26"/>
      <c r="AR37" s="26"/>
      <c r="AS37" s="26"/>
      <c r="AT37" s="26"/>
      <c r="AU37" s="26"/>
      <c r="AV37" s="26"/>
      <c r="AW37" s="26"/>
      <c r="AX37" s="26"/>
      <c r="AY37" s="26"/>
      <c r="AZ37" s="26"/>
      <c r="BA37" s="26"/>
      <c r="BB37" s="26"/>
      <c r="BC37" s="26"/>
      <c r="BD37" s="26"/>
      <c r="BE37" s="26"/>
      <c r="BF37" s="26"/>
      <c r="BG37" s="26"/>
      <c r="BH37" s="26"/>
      <c r="BI37" s="26"/>
      <c r="BJ37" s="26"/>
      <c r="BK37" s="26"/>
      <c r="BL37" s="26"/>
      <c r="BM37" s="26"/>
      <c r="BN37" s="26"/>
      <c r="BO37" s="26"/>
      <c r="BP37" s="26"/>
      <c r="BQ37" s="26"/>
      <c r="BR37" s="26"/>
      <c r="BS37" s="26"/>
      <c r="BT37" s="26"/>
      <c r="BU37" s="26"/>
      <c r="BV37" s="26"/>
      <c r="BW37" s="26"/>
      <c r="BX37" s="26"/>
      <c r="BY37" s="26"/>
      <c r="BZ37" s="26"/>
      <c r="CA37" s="26"/>
      <c r="CB37" s="26"/>
      <c r="CC37" s="26"/>
      <c r="CD37" s="26"/>
      <c r="CE37" s="26"/>
      <c r="CF37" s="26"/>
      <c r="CG37" s="26"/>
      <c r="CH37" s="26"/>
      <c r="CI37" s="26"/>
      <c r="CJ37" s="26"/>
      <c r="CK37" s="26"/>
      <c r="CL37" s="26"/>
      <c r="CM37" s="26"/>
      <c r="CN37" s="26"/>
      <c r="CO37" s="26"/>
      <c r="CP37" s="26"/>
      <c r="CQ37" s="26"/>
      <c r="CR37" s="26"/>
      <c r="CS37" s="26"/>
      <c r="CT37" s="26"/>
      <c r="CU37" s="26"/>
      <c r="CV37" s="26"/>
      <c r="CW37" s="26"/>
      <c r="CX37" s="26"/>
      <c r="CY37" s="26"/>
      <c r="CZ37" s="26"/>
      <c r="DA37" s="26"/>
      <c r="DB37" s="26"/>
      <c r="DC37" s="26"/>
      <c r="DD37" s="26"/>
      <c r="DE37" s="26"/>
      <c r="DF37" s="26"/>
      <c r="DG37" s="26"/>
      <c r="DH37" s="26"/>
      <c r="DI37" s="26"/>
      <c r="DJ37" s="26"/>
      <c r="DK37" s="26"/>
      <c r="DL37" s="26"/>
      <c r="DM37" s="26"/>
      <c r="DN37" s="26"/>
      <c r="DO37" s="26"/>
      <c r="DP37" s="26"/>
      <c r="DQ37" s="26"/>
      <c r="DR37" s="26"/>
      <c r="DS37" s="26"/>
      <c r="DT37" s="26"/>
      <c r="DU37" s="26"/>
      <c r="DV37" s="26"/>
      <c r="DW37" s="26"/>
      <c r="DX37" s="26"/>
      <c r="DY37" s="26"/>
      <c r="DZ37" s="26"/>
      <c r="EA37" s="26"/>
      <c r="EB37" s="26"/>
      <c r="EC37" s="26"/>
      <c r="ED37" s="26"/>
      <c r="EE37" s="26"/>
      <c r="EF37" s="26"/>
      <c r="EG37" s="26"/>
      <c r="EH37" s="26"/>
      <c r="EI37" s="26"/>
      <c r="EJ37" s="26"/>
      <c r="EK37" s="26"/>
      <c r="EL37" s="26"/>
      <c r="EM37" s="26"/>
      <c r="EN37" s="26"/>
      <c r="EO37" s="26"/>
      <c r="EP37" s="26"/>
      <c r="EQ37" s="26"/>
      <c r="ER37" s="26"/>
      <c r="ES37" s="26"/>
      <c r="ET37" s="26"/>
      <c r="EU37" s="26"/>
      <c r="EV37" s="26"/>
      <c r="EW37" s="26"/>
      <c r="EX37" s="26"/>
      <c r="EY37" s="26"/>
      <c r="EZ37" s="26"/>
      <c r="FA37" s="26"/>
      <c r="FB37" s="26"/>
      <c r="FC37" s="26"/>
      <c r="FD37" s="26"/>
      <c r="FE37" s="26"/>
      <c r="FF37" s="26"/>
      <c r="FG37" s="26"/>
      <c r="FH37" s="26"/>
      <c r="FI37" s="26"/>
      <c r="FJ37" s="26"/>
      <c r="FK37" s="26"/>
      <c r="FL37" s="26"/>
      <c r="FM37" s="26"/>
      <c r="FN37" s="26"/>
      <c r="FO37" s="26"/>
      <c r="FP37" s="26"/>
      <c r="FQ37" s="26"/>
      <c r="FR37" s="26"/>
      <c r="FS37" s="26"/>
      <c r="FT37" s="26"/>
      <c r="FU37" s="26"/>
      <c r="FV37" s="26"/>
      <c r="FW37" s="26"/>
      <c r="FX37" s="26"/>
      <c r="FY37" s="26"/>
      <c r="FZ37" s="26"/>
      <c r="GA37" s="26"/>
      <c r="GB37" s="26"/>
      <c r="GC37" s="26"/>
      <c r="GD37" s="26"/>
      <c r="GE37" s="26"/>
      <c r="GF37" s="26"/>
      <c r="GG37" s="26"/>
      <c r="GH37" s="26"/>
      <c r="GI37" s="26"/>
      <c r="GJ37" s="26"/>
      <c r="GK37" s="26"/>
      <c r="GL37" s="26"/>
      <c r="GM37" s="26"/>
      <c r="GN37" s="26"/>
      <c r="GO37" s="26"/>
      <c r="GP37" s="26"/>
      <c r="GQ37" s="26"/>
      <c r="GR37" s="26"/>
      <c r="GS37" s="26"/>
      <c r="GT37" s="26"/>
      <c r="GU37" s="26"/>
      <c r="GV37" s="26"/>
      <c r="GW37" s="26"/>
      <c r="GX37" s="26"/>
      <c r="GY37" s="26"/>
      <c r="GZ37" s="26"/>
      <c r="HA37" s="26"/>
      <c r="HB37" s="26"/>
      <c r="HC37" s="26"/>
      <c r="HD37" s="26"/>
      <c r="HE37" s="26"/>
      <c r="HF37" s="26"/>
      <c r="HG37" s="26"/>
      <c r="HH37" s="26"/>
      <c r="HI37" s="26"/>
      <c r="HJ37" s="26"/>
      <c r="HK37" s="26"/>
      <c r="HL37" s="26"/>
      <c r="HM37" s="26"/>
      <c r="HN37" s="26"/>
      <c r="HO37" s="26"/>
      <c r="HP37" s="26"/>
      <c r="HQ37" s="26"/>
      <c r="HR37" s="26"/>
      <c r="HS37" s="26"/>
      <c r="HT37" s="26"/>
      <c r="HU37" s="26"/>
      <c r="HV37" s="26"/>
      <c r="HW37" s="26"/>
      <c r="HX37" s="26"/>
      <c r="HY37" s="26"/>
      <c r="HZ37" s="26"/>
      <c r="IA37" s="26"/>
      <c r="IB37" s="26"/>
      <c r="IC37" s="26"/>
      <c r="ID37" s="26"/>
      <c r="IE37" s="26"/>
      <c r="IF37" s="26"/>
      <c r="IG37" s="26"/>
      <c r="IH37" s="26"/>
      <c r="II37" s="26"/>
      <c r="IJ37" s="26"/>
      <c r="IK37" s="26"/>
      <c r="IL37" s="26"/>
      <c r="IM37" s="26"/>
      <c r="IN37" s="26"/>
      <c r="IO37" s="26"/>
    </row>
    <row r="38" spans="1:249" s="20" customFormat="1" ht="9" customHeight="1">
      <c r="A38" s="29"/>
      <c r="B38" s="29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23"/>
      <c r="AJ38" s="23"/>
      <c r="AK38" s="23"/>
      <c r="AL38" s="23"/>
      <c r="AM38" s="23"/>
      <c r="AN38" s="23"/>
      <c r="AO38" s="23"/>
      <c r="AP38" s="23"/>
      <c r="AQ38" s="23"/>
      <c r="AR38" s="23"/>
      <c r="AS38" s="23"/>
      <c r="AT38" s="23"/>
      <c r="AU38" s="23"/>
      <c r="AV38" s="23"/>
      <c r="AW38" s="23"/>
      <c r="AX38" s="23"/>
      <c r="AY38" s="23"/>
      <c r="AZ38" s="23"/>
      <c r="BA38" s="23"/>
      <c r="BB38" s="23"/>
      <c r="BC38" s="23"/>
      <c r="BD38" s="23"/>
      <c r="BE38" s="23"/>
      <c r="BF38" s="23"/>
      <c r="BG38" s="23"/>
      <c r="BH38" s="23"/>
      <c r="BI38" s="23"/>
      <c r="BJ38" s="23"/>
      <c r="BK38" s="23"/>
      <c r="BL38" s="23"/>
      <c r="BM38" s="23"/>
      <c r="BN38" s="23"/>
      <c r="BO38" s="23"/>
      <c r="BP38" s="23"/>
      <c r="BQ38" s="23"/>
      <c r="BR38" s="23"/>
      <c r="BS38" s="23"/>
      <c r="BT38" s="23"/>
      <c r="BU38" s="23"/>
      <c r="BV38" s="23"/>
      <c r="BW38" s="23"/>
      <c r="BX38" s="23"/>
      <c r="BY38" s="23"/>
      <c r="BZ38" s="23"/>
      <c r="CA38" s="23"/>
      <c r="CB38" s="23"/>
      <c r="CC38" s="23"/>
      <c r="CD38" s="23"/>
      <c r="CE38" s="23"/>
      <c r="CF38" s="23"/>
      <c r="CG38" s="23"/>
      <c r="CH38" s="23"/>
      <c r="CI38" s="23"/>
      <c r="CJ38" s="23"/>
      <c r="CK38" s="23"/>
      <c r="CL38" s="23"/>
      <c r="CM38" s="23"/>
      <c r="CN38" s="23"/>
      <c r="CO38" s="23"/>
      <c r="CP38" s="23"/>
      <c r="CQ38" s="23"/>
      <c r="CR38" s="23"/>
      <c r="CS38" s="23"/>
      <c r="CT38" s="23"/>
      <c r="CU38" s="23"/>
      <c r="CV38" s="23"/>
      <c r="CW38" s="23"/>
      <c r="CX38" s="23"/>
      <c r="CY38" s="23"/>
      <c r="CZ38" s="23"/>
      <c r="DA38" s="23"/>
      <c r="DB38" s="23"/>
      <c r="DC38" s="23"/>
      <c r="DD38" s="23"/>
      <c r="DE38" s="23"/>
      <c r="DF38" s="23"/>
      <c r="DG38" s="23"/>
      <c r="DH38" s="23"/>
      <c r="DI38" s="23"/>
      <c r="DJ38" s="23"/>
      <c r="DK38" s="23"/>
      <c r="DL38" s="23"/>
      <c r="DM38" s="23"/>
      <c r="DN38" s="23"/>
      <c r="DO38" s="23"/>
      <c r="DP38" s="23"/>
      <c r="DQ38" s="23"/>
      <c r="DR38" s="23"/>
      <c r="DS38" s="23"/>
      <c r="DT38" s="23"/>
      <c r="DU38" s="23"/>
      <c r="DV38" s="23"/>
      <c r="DW38" s="23"/>
      <c r="DX38" s="23"/>
      <c r="DY38" s="23"/>
      <c r="DZ38" s="23"/>
      <c r="EA38" s="23"/>
      <c r="EB38" s="23"/>
      <c r="EC38" s="23"/>
      <c r="ED38" s="23"/>
      <c r="EE38" s="23"/>
      <c r="EF38" s="23"/>
      <c r="EG38" s="23"/>
      <c r="EH38" s="23"/>
      <c r="EI38" s="23"/>
      <c r="EJ38" s="23"/>
      <c r="EK38" s="23"/>
      <c r="EL38" s="23"/>
      <c r="EM38" s="23"/>
      <c r="EN38" s="23"/>
      <c r="EO38" s="23"/>
      <c r="EP38" s="23"/>
      <c r="EQ38" s="23"/>
      <c r="ER38" s="23"/>
      <c r="ES38" s="23"/>
      <c r="ET38" s="23"/>
      <c r="EU38" s="23"/>
      <c r="EV38" s="23"/>
      <c r="EW38" s="23"/>
      <c r="EX38" s="23"/>
      <c r="EY38" s="23"/>
      <c r="EZ38" s="23"/>
      <c r="FA38" s="23"/>
      <c r="FB38" s="23"/>
      <c r="FC38" s="23"/>
      <c r="FD38" s="23"/>
      <c r="FE38" s="23"/>
      <c r="FF38" s="23"/>
      <c r="FG38" s="23"/>
      <c r="FH38" s="23"/>
      <c r="FI38" s="23"/>
      <c r="FJ38" s="23"/>
      <c r="FK38" s="23"/>
      <c r="FL38" s="23"/>
      <c r="FM38" s="23"/>
      <c r="FN38" s="23"/>
      <c r="FO38" s="23"/>
      <c r="FP38" s="23"/>
      <c r="FQ38" s="23"/>
      <c r="FR38" s="23"/>
      <c r="FS38" s="23"/>
      <c r="FT38" s="23"/>
      <c r="FU38" s="23"/>
      <c r="FV38" s="23"/>
      <c r="FW38" s="23"/>
      <c r="FX38" s="23"/>
      <c r="FY38" s="23"/>
      <c r="FZ38" s="23"/>
      <c r="GA38" s="23"/>
      <c r="GB38" s="23"/>
      <c r="GC38" s="23"/>
      <c r="GD38" s="23"/>
      <c r="GE38" s="23"/>
      <c r="GF38" s="23"/>
      <c r="GG38" s="23"/>
      <c r="GH38" s="23"/>
      <c r="GI38" s="23"/>
      <c r="GJ38" s="23"/>
      <c r="GK38" s="23"/>
      <c r="GL38" s="23"/>
      <c r="GM38" s="23"/>
      <c r="GN38" s="23"/>
      <c r="GO38" s="23"/>
      <c r="GP38" s="23"/>
      <c r="GQ38" s="23"/>
      <c r="GR38" s="23"/>
      <c r="GS38" s="23"/>
      <c r="GT38" s="23"/>
      <c r="GU38" s="23"/>
      <c r="GV38" s="23"/>
      <c r="GW38" s="23"/>
      <c r="GX38" s="23"/>
      <c r="GY38" s="23"/>
      <c r="GZ38" s="23"/>
      <c r="HA38" s="23"/>
      <c r="HB38" s="23"/>
      <c r="HC38" s="23"/>
      <c r="HD38" s="23"/>
      <c r="HE38" s="23"/>
      <c r="HF38" s="23"/>
      <c r="HG38" s="23"/>
      <c r="HH38" s="23"/>
      <c r="HI38" s="23"/>
      <c r="HJ38" s="23"/>
      <c r="HK38" s="23"/>
      <c r="HL38" s="23"/>
      <c r="HM38" s="23"/>
      <c r="HN38" s="23"/>
      <c r="HO38" s="23"/>
      <c r="HP38" s="23"/>
      <c r="HQ38" s="23"/>
      <c r="HR38" s="23"/>
      <c r="HS38" s="23"/>
      <c r="HT38" s="23"/>
      <c r="HU38" s="23"/>
      <c r="HV38" s="23"/>
      <c r="HW38" s="23"/>
      <c r="HX38" s="23"/>
      <c r="HY38" s="23"/>
      <c r="HZ38" s="23"/>
      <c r="IA38" s="23"/>
      <c r="IB38" s="23"/>
      <c r="IC38" s="23"/>
      <c r="ID38" s="23"/>
      <c r="IE38" s="23"/>
      <c r="IF38" s="23"/>
      <c r="IG38" s="23"/>
      <c r="IH38" s="23"/>
      <c r="II38" s="23"/>
      <c r="IJ38" s="23"/>
      <c r="IK38" s="23"/>
      <c r="IL38" s="23"/>
      <c r="IM38" s="23"/>
      <c r="IN38" s="23"/>
      <c r="IO38" s="23"/>
    </row>
    <row r="39" spans="1:249" s="20" customFormat="1" ht="16.5">
      <c r="A39" s="20" t="s">
        <v>49</v>
      </c>
      <c r="B39" s="69" t="s">
        <v>53</v>
      </c>
      <c r="C39" s="69"/>
      <c r="D39" s="69"/>
      <c r="E39" s="69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AI39" s="23"/>
      <c r="AJ39" s="23"/>
      <c r="AK39" s="23"/>
      <c r="AL39" s="23"/>
      <c r="AM39" s="23"/>
      <c r="AN39" s="23"/>
      <c r="AO39" s="23"/>
      <c r="AP39" s="23"/>
      <c r="AQ39" s="23"/>
      <c r="AR39" s="23"/>
      <c r="AS39" s="23"/>
      <c r="AT39" s="23"/>
      <c r="AU39" s="23"/>
      <c r="AV39" s="23"/>
      <c r="AW39" s="23"/>
      <c r="AX39" s="23"/>
      <c r="AY39" s="23"/>
      <c r="AZ39" s="23"/>
      <c r="BA39" s="23"/>
      <c r="BB39" s="23"/>
      <c r="BC39" s="23"/>
      <c r="BD39" s="23"/>
      <c r="BE39" s="23"/>
      <c r="BF39" s="23"/>
      <c r="BG39" s="23"/>
      <c r="BH39" s="23"/>
      <c r="BI39" s="23"/>
      <c r="BJ39" s="23"/>
      <c r="BK39" s="23"/>
      <c r="BL39" s="23"/>
      <c r="BM39" s="23"/>
      <c r="BN39" s="23"/>
      <c r="BO39" s="23"/>
      <c r="BP39" s="23"/>
      <c r="BQ39" s="23"/>
      <c r="BR39" s="23"/>
      <c r="BS39" s="23"/>
      <c r="BT39" s="23"/>
      <c r="BU39" s="23"/>
      <c r="BV39" s="23"/>
      <c r="BW39" s="23"/>
      <c r="BX39" s="23"/>
      <c r="BY39" s="23"/>
      <c r="BZ39" s="23"/>
      <c r="CA39" s="23"/>
      <c r="CB39" s="23"/>
      <c r="CC39" s="23"/>
      <c r="CD39" s="23"/>
      <c r="CE39" s="23"/>
      <c r="CF39" s="23"/>
      <c r="CG39" s="23"/>
      <c r="CH39" s="23"/>
      <c r="CI39" s="23"/>
      <c r="CJ39" s="23"/>
      <c r="CK39" s="23"/>
      <c r="CL39" s="23"/>
      <c r="CM39" s="23"/>
      <c r="CN39" s="23"/>
      <c r="CO39" s="23"/>
      <c r="CP39" s="23"/>
      <c r="CQ39" s="23"/>
      <c r="CR39" s="23"/>
      <c r="CS39" s="23"/>
      <c r="CT39" s="23"/>
      <c r="CU39" s="23"/>
      <c r="CV39" s="23"/>
      <c r="CW39" s="23"/>
      <c r="CX39" s="23"/>
      <c r="CY39" s="23"/>
      <c r="CZ39" s="23"/>
      <c r="DA39" s="23"/>
      <c r="DB39" s="23"/>
      <c r="DC39" s="23"/>
      <c r="DD39" s="23"/>
      <c r="DE39" s="23"/>
      <c r="DF39" s="23"/>
      <c r="DG39" s="23"/>
      <c r="DH39" s="23"/>
      <c r="DI39" s="23"/>
      <c r="DJ39" s="23"/>
      <c r="DK39" s="23"/>
      <c r="DL39" s="23"/>
      <c r="DM39" s="23"/>
      <c r="DN39" s="23"/>
      <c r="DO39" s="23"/>
      <c r="DP39" s="23"/>
      <c r="DQ39" s="23"/>
      <c r="DR39" s="23"/>
      <c r="DS39" s="23"/>
      <c r="DT39" s="23"/>
      <c r="DU39" s="23"/>
      <c r="DV39" s="23"/>
      <c r="DW39" s="23"/>
      <c r="DX39" s="23"/>
      <c r="DY39" s="23"/>
      <c r="DZ39" s="23"/>
      <c r="EA39" s="23"/>
      <c r="EB39" s="23"/>
      <c r="EC39" s="23"/>
      <c r="ED39" s="23"/>
      <c r="EE39" s="23"/>
      <c r="EF39" s="23"/>
      <c r="EG39" s="23"/>
      <c r="EH39" s="23"/>
      <c r="EI39" s="23"/>
      <c r="EJ39" s="23"/>
      <c r="EK39" s="23"/>
      <c r="EL39" s="23"/>
      <c r="EM39" s="23"/>
      <c r="EN39" s="23"/>
      <c r="EO39" s="23"/>
      <c r="EP39" s="23"/>
      <c r="EQ39" s="23"/>
      <c r="ER39" s="23"/>
      <c r="ES39" s="23"/>
      <c r="ET39" s="23"/>
      <c r="EU39" s="23"/>
      <c r="EV39" s="23"/>
      <c r="EW39" s="23"/>
      <c r="EX39" s="23"/>
      <c r="EY39" s="23"/>
      <c r="EZ39" s="23"/>
      <c r="FA39" s="23"/>
      <c r="FB39" s="23"/>
      <c r="FC39" s="23"/>
      <c r="FD39" s="23"/>
      <c r="FE39" s="23"/>
      <c r="FF39" s="23"/>
      <c r="FG39" s="23"/>
      <c r="FH39" s="23"/>
      <c r="FI39" s="23"/>
      <c r="FJ39" s="23"/>
      <c r="FK39" s="23"/>
      <c r="FL39" s="23"/>
      <c r="FM39" s="23"/>
      <c r="FN39" s="23"/>
      <c r="FO39" s="23"/>
      <c r="FP39" s="23"/>
      <c r="FQ39" s="23"/>
      <c r="FR39" s="23"/>
      <c r="FS39" s="23"/>
      <c r="FT39" s="23"/>
      <c r="FU39" s="23"/>
      <c r="FV39" s="23"/>
      <c r="FW39" s="23"/>
      <c r="FX39" s="23"/>
      <c r="FY39" s="23"/>
      <c r="FZ39" s="23"/>
      <c r="GA39" s="23"/>
      <c r="GB39" s="23"/>
      <c r="GC39" s="23"/>
      <c r="GD39" s="23"/>
      <c r="GE39" s="23"/>
      <c r="GF39" s="23"/>
      <c r="GG39" s="23"/>
      <c r="GH39" s="23"/>
      <c r="GI39" s="23"/>
      <c r="GJ39" s="23"/>
      <c r="GK39" s="23"/>
      <c r="GL39" s="23"/>
      <c r="GM39" s="23"/>
      <c r="GN39" s="23"/>
      <c r="GO39" s="23"/>
      <c r="GP39" s="23"/>
      <c r="GQ39" s="23"/>
      <c r="GR39" s="23"/>
      <c r="GS39" s="23"/>
      <c r="GT39" s="23"/>
      <c r="GU39" s="23"/>
      <c r="GV39" s="23"/>
      <c r="GW39" s="23"/>
      <c r="GX39" s="23"/>
      <c r="GY39" s="23"/>
      <c r="GZ39" s="23"/>
      <c r="HA39" s="23"/>
      <c r="HB39" s="23"/>
      <c r="HC39" s="23"/>
      <c r="HD39" s="23"/>
      <c r="HE39" s="23"/>
      <c r="HF39" s="23"/>
      <c r="HG39" s="23"/>
      <c r="HH39" s="23"/>
      <c r="HI39" s="23"/>
      <c r="HJ39" s="23"/>
      <c r="HK39" s="23"/>
      <c r="HL39" s="23"/>
      <c r="HM39" s="23"/>
      <c r="HN39" s="23"/>
      <c r="HO39" s="23"/>
      <c r="HP39" s="23"/>
      <c r="HQ39" s="23"/>
      <c r="HR39" s="23"/>
      <c r="HS39" s="23"/>
      <c r="HT39" s="23"/>
      <c r="HU39" s="23"/>
      <c r="HV39" s="23"/>
      <c r="HW39" s="23"/>
      <c r="HX39" s="23"/>
      <c r="HY39" s="23"/>
      <c r="HZ39" s="23"/>
      <c r="IA39" s="23"/>
      <c r="IB39" s="23"/>
      <c r="IC39" s="23"/>
      <c r="ID39" s="23"/>
      <c r="IE39" s="23"/>
      <c r="IF39" s="23"/>
      <c r="IG39" s="23"/>
      <c r="IH39" s="23"/>
      <c r="II39" s="23"/>
      <c r="IJ39" s="23"/>
      <c r="IK39" s="23"/>
      <c r="IL39" s="23"/>
      <c r="IM39" s="23"/>
      <c r="IN39" s="23"/>
      <c r="IO39" s="23"/>
    </row>
    <row r="40" spans="1:249" s="20" customFormat="1" ht="9.75" customHeight="1">
      <c r="A40" s="29"/>
      <c r="B40" s="29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3"/>
      <c r="AH40" s="23"/>
      <c r="AI40" s="23"/>
      <c r="AJ40" s="23"/>
      <c r="AK40" s="23"/>
      <c r="AL40" s="23"/>
      <c r="AM40" s="23"/>
      <c r="AN40" s="23"/>
      <c r="AO40" s="23"/>
      <c r="AP40" s="23"/>
      <c r="AQ40" s="23"/>
      <c r="AR40" s="23"/>
      <c r="AS40" s="23"/>
      <c r="AT40" s="23"/>
      <c r="AU40" s="23"/>
      <c r="AV40" s="23"/>
      <c r="AW40" s="23"/>
      <c r="AX40" s="23"/>
      <c r="AY40" s="23"/>
      <c r="AZ40" s="23"/>
      <c r="BA40" s="23"/>
      <c r="BB40" s="23"/>
      <c r="BC40" s="23"/>
      <c r="BD40" s="23"/>
      <c r="BE40" s="23"/>
      <c r="BF40" s="23"/>
      <c r="BG40" s="23"/>
      <c r="BH40" s="23"/>
      <c r="BI40" s="23"/>
      <c r="BJ40" s="23"/>
      <c r="BK40" s="23"/>
      <c r="BL40" s="23"/>
      <c r="BM40" s="23"/>
      <c r="BN40" s="23"/>
      <c r="BO40" s="23"/>
      <c r="BP40" s="23"/>
      <c r="BQ40" s="23"/>
      <c r="BR40" s="23"/>
      <c r="BS40" s="23"/>
      <c r="BT40" s="23"/>
      <c r="BU40" s="23"/>
      <c r="BV40" s="23"/>
      <c r="BW40" s="23"/>
      <c r="BX40" s="23"/>
      <c r="BY40" s="23"/>
      <c r="BZ40" s="23"/>
      <c r="CA40" s="23"/>
      <c r="CB40" s="23"/>
      <c r="CC40" s="23"/>
      <c r="CD40" s="23"/>
      <c r="CE40" s="23"/>
      <c r="CF40" s="23"/>
      <c r="CG40" s="23"/>
      <c r="CH40" s="23"/>
      <c r="CI40" s="23"/>
      <c r="CJ40" s="23"/>
      <c r="CK40" s="23"/>
      <c r="CL40" s="23"/>
      <c r="CM40" s="23"/>
      <c r="CN40" s="23"/>
      <c r="CO40" s="23"/>
      <c r="CP40" s="23"/>
      <c r="CQ40" s="23"/>
      <c r="CR40" s="23"/>
      <c r="CS40" s="23"/>
      <c r="CT40" s="23"/>
      <c r="CU40" s="23"/>
      <c r="CV40" s="23"/>
      <c r="CW40" s="23"/>
      <c r="CX40" s="23"/>
      <c r="CY40" s="23"/>
      <c r="CZ40" s="23"/>
      <c r="DA40" s="23"/>
      <c r="DB40" s="23"/>
      <c r="DC40" s="23"/>
      <c r="DD40" s="23"/>
      <c r="DE40" s="23"/>
      <c r="DF40" s="23"/>
      <c r="DG40" s="23"/>
      <c r="DH40" s="23"/>
      <c r="DI40" s="23"/>
      <c r="DJ40" s="23"/>
      <c r="DK40" s="23"/>
      <c r="DL40" s="23"/>
      <c r="DM40" s="23"/>
      <c r="DN40" s="23"/>
      <c r="DO40" s="23"/>
      <c r="DP40" s="23"/>
      <c r="DQ40" s="23"/>
      <c r="DR40" s="23"/>
      <c r="DS40" s="23"/>
      <c r="DT40" s="23"/>
      <c r="DU40" s="23"/>
      <c r="DV40" s="23"/>
      <c r="DW40" s="23"/>
      <c r="DX40" s="23"/>
      <c r="DY40" s="23"/>
      <c r="DZ40" s="23"/>
      <c r="EA40" s="23"/>
      <c r="EB40" s="23"/>
      <c r="EC40" s="23"/>
      <c r="ED40" s="23"/>
      <c r="EE40" s="23"/>
      <c r="EF40" s="23"/>
      <c r="EG40" s="23"/>
      <c r="EH40" s="23"/>
      <c r="EI40" s="23"/>
      <c r="EJ40" s="23"/>
      <c r="EK40" s="23"/>
      <c r="EL40" s="23"/>
      <c r="EM40" s="23"/>
      <c r="EN40" s="23"/>
      <c r="EO40" s="23"/>
      <c r="EP40" s="23"/>
      <c r="EQ40" s="23"/>
      <c r="ER40" s="23"/>
      <c r="ES40" s="23"/>
      <c r="ET40" s="23"/>
      <c r="EU40" s="23"/>
      <c r="EV40" s="23"/>
      <c r="EW40" s="23"/>
      <c r="EX40" s="23"/>
      <c r="EY40" s="23"/>
      <c r="EZ40" s="23"/>
      <c r="FA40" s="23"/>
      <c r="FB40" s="23"/>
      <c r="FC40" s="23"/>
      <c r="FD40" s="23"/>
      <c r="FE40" s="23"/>
      <c r="FF40" s="23"/>
      <c r="FG40" s="23"/>
      <c r="FH40" s="23"/>
      <c r="FI40" s="23"/>
      <c r="FJ40" s="23"/>
      <c r="FK40" s="23"/>
      <c r="FL40" s="23"/>
      <c r="FM40" s="23"/>
      <c r="FN40" s="23"/>
      <c r="FO40" s="23"/>
      <c r="FP40" s="23"/>
      <c r="FQ40" s="23"/>
      <c r="FR40" s="23"/>
      <c r="FS40" s="23"/>
      <c r="FT40" s="23"/>
      <c r="FU40" s="23"/>
      <c r="FV40" s="23"/>
      <c r="FW40" s="23"/>
      <c r="FX40" s="23"/>
      <c r="FY40" s="23"/>
      <c r="FZ40" s="23"/>
      <c r="GA40" s="23"/>
      <c r="GB40" s="23"/>
      <c r="GC40" s="23"/>
      <c r="GD40" s="23"/>
      <c r="GE40" s="23"/>
      <c r="GF40" s="23"/>
      <c r="GG40" s="23"/>
      <c r="GH40" s="23"/>
      <c r="GI40" s="23"/>
      <c r="GJ40" s="23"/>
      <c r="GK40" s="23"/>
      <c r="GL40" s="23"/>
      <c r="GM40" s="23"/>
      <c r="GN40" s="23"/>
      <c r="GO40" s="23"/>
      <c r="GP40" s="23"/>
      <c r="GQ40" s="23"/>
      <c r="GR40" s="23"/>
      <c r="GS40" s="23"/>
      <c r="GT40" s="23"/>
      <c r="GU40" s="23"/>
      <c r="GV40" s="23"/>
      <c r="GW40" s="23"/>
      <c r="GX40" s="23"/>
      <c r="GY40" s="23"/>
      <c r="GZ40" s="23"/>
      <c r="HA40" s="23"/>
      <c r="HB40" s="23"/>
      <c r="HC40" s="23"/>
      <c r="HD40" s="23"/>
      <c r="HE40" s="23"/>
      <c r="HF40" s="23"/>
      <c r="HG40" s="23"/>
      <c r="HH40" s="23"/>
      <c r="HI40" s="23"/>
      <c r="HJ40" s="23"/>
      <c r="HK40" s="23"/>
      <c r="HL40" s="23"/>
      <c r="HM40" s="23"/>
      <c r="HN40" s="23"/>
      <c r="HO40" s="23"/>
      <c r="HP40" s="23"/>
      <c r="HQ40" s="23"/>
      <c r="HR40" s="23"/>
      <c r="HS40" s="23"/>
      <c r="HT40" s="23"/>
      <c r="HU40" s="23"/>
      <c r="HV40" s="23"/>
      <c r="HW40" s="23"/>
      <c r="HX40" s="23"/>
      <c r="HY40" s="23"/>
      <c r="HZ40" s="23"/>
      <c r="IA40" s="23"/>
      <c r="IB40" s="23"/>
      <c r="IC40" s="23"/>
      <c r="ID40" s="23"/>
      <c r="IE40" s="23"/>
      <c r="IF40" s="23"/>
      <c r="IG40" s="23"/>
      <c r="IH40" s="23"/>
      <c r="II40" s="23"/>
      <c r="IJ40" s="23"/>
      <c r="IK40" s="23"/>
      <c r="IL40" s="23"/>
      <c r="IM40" s="23"/>
      <c r="IN40" s="23"/>
      <c r="IO40" s="23"/>
    </row>
    <row r="41" spans="1:249" s="20" customFormat="1" ht="16.5">
      <c r="A41" s="29" t="s">
        <v>32</v>
      </c>
      <c r="B41" s="29" t="s">
        <v>32</v>
      </c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G41" s="23"/>
      <c r="AH41" s="23"/>
      <c r="AI41" s="23"/>
      <c r="AJ41" s="23"/>
      <c r="AK41" s="23"/>
      <c r="AL41" s="23"/>
      <c r="AM41" s="23"/>
      <c r="AN41" s="23"/>
      <c r="AO41" s="23"/>
      <c r="AP41" s="23"/>
      <c r="AQ41" s="23"/>
      <c r="AR41" s="23"/>
      <c r="AS41" s="23"/>
      <c r="AT41" s="23"/>
      <c r="AU41" s="23"/>
      <c r="AV41" s="23"/>
      <c r="AW41" s="23"/>
      <c r="AX41" s="23"/>
      <c r="AY41" s="23"/>
      <c r="AZ41" s="23"/>
      <c r="BA41" s="23"/>
      <c r="BB41" s="23"/>
      <c r="BC41" s="23"/>
      <c r="BD41" s="23"/>
      <c r="BE41" s="23"/>
      <c r="BF41" s="23"/>
      <c r="BG41" s="23"/>
      <c r="BH41" s="23"/>
      <c r="BI41" s="23"/>
      <c r="BJ41" s="23"/>
      <c r="BK41" s="23"/>
      <c r="BL41" s="23"/>
      <c r="BM41" s="23"/>
      <c r="BN41" s="23"/>
      <c r="BO41" s="23"/>
      <c r="BP41" s="23"/>
      <c r="BQ41" s="23"/>
      <c r="BR41" s="23"/>
      <c r="BS41" s="23"/>
      <c r="BT41" s="23"/>
      <c r="BU41" s="23"/>
      <c r="BV41" s="23"/>
      <c r="BW41" s="23"/>
      <c r="BX41" s="23"/>
      <c r="BY41" s="23"/>
      <c r="BZ41" s="23"/>
      <c r="CA41" s="23"/>
      <c r="CB41" s="23"/>
      <c r="CC41" s="23"/>
      <c r="CD41" s="23"/>
      <c r="CE41" s="23"/>
      <c r="CF41" s="23"/>
      <c r="CG41" s="23"/>
      <c r="CH41" s="23"/>
      <c r="CI41" s="23"/>
      <c r="CJ41" s="23"/>
      <c r="CK41" s="23"/>
      <c r="CL41" s="23"/>
      <c r="CM41" s="23"/>
      <c r="CN41" s="23"/>
      <c r="CO41" s="23"/>
      <c r="CP41" s="23"/>
      <c r="CQ41" s="23"/>
      <c r="CR41" s="23"/>
      <c r="CS41" s="23"/>
      <c r="CT41" s="23"/>
      <c r="CU41" s="23"/>
      <c r="CV41" s="23"/>
      <c r="CW41" s="23"/>
      <c r="CX41" s="23"/>
      <c r="CY41" s="23"/>
      <c r="CZ41" s="23"/>
      <c r="DA41" s="23"/>
      <c r="DB41" s="23"/>
      <c r="DC41" s="23"/>
      <c r="DD41" s="23"/>
      <c r="DE41" s="23"/>
      <c r="DF41" s="23"/>
      <c r="DG41" s="23"/>
      <c r="DH41" s="23"/>
      <c r="DI41" s="23"/>
      <c r="DJ41" s="23"/>
      <c r="DK41" s="23"/>
      <c r="DL41" s="23"/>
      <c r="DM41" s="23"/>
      <c r="DN41" s="23"/>
      <c r="DO41" s="23"/>
      <c r="DP41" s="23"/>
      <c r="DQ41" s="23"/>
      <c r="DR41" s="23"/>
      <c r="DS41" s="23"/>
      <c r="DT41" s="23"/>
      <c r="DU41" s="23"/>
      <c r="DV41" s="23"/>
      <c r="DW41" s="23"/>
      <c r="DX41" s="23"/>
      <c r="DY41" s="23"/>
      <c r="DZ41" s="23"/>
      <c r="EA41" s="23"/>
      <c r="EB41" s="23"/>
      <c r="EC41" s="23"/>
      <c r="ED41" s="23"/>
      <c r="EE41" s="23"/>
      <c r="EF41" s="23"/>
      <c r="EG41" s="23"/>
      <c r="EH41" s="23"/>
      <c r="EI41" s="23"/>
      <c r="EJ41" s="23"/>
      <c r="EK41" s="23"/>
      <c r="EL41" s="23"/>
      <c r="EM41" s="23"/>
      <c r="EN41" s="23"/>
      <c r="EO41" s="23"/>
      <c r="EP41" s="23"/>
      <c r="EQ41" s="23"/>
      <c r="ER41" s="23"/>
      <c r="ES41" s="23"/>
      <c r="ET41" s="23"/>
      <c r="EU41" s="23"/>
      <c r="EV41" s="23"/>
      <c r="EW41" s="23"/>
      <c r="EX41" s="23"/>
      <c r="EY41" s="23"/>
      <c r="EZ41" s="23"/>
      <c r="FA41" s="23"/>
      <c r="FB41" s="23"/>
      <c r="FC41" s="23"/>
      <c r="FD41" s="23"/>
      <c r="FE41" s="23"/>
      <c r="FF41" s="23"/>
      <c r="FG41" s="23"/>
      <c r="FH41" s="23"/>
      <c r="FI41" s="23"/>
      <c r="FJ41" s="23"/>
      <c r="FK41" s="23"/>
      <c r="FL41" s="23"/>
      <c r="FM41" s="23"/>
      <c r="FN41" s="23"/>
      <c r="FO41" s="23"/>
      <c r="FP41" s="23"/>
      <c r="FQ41" s="23"/>
      <c r="FR41" s="23"/>
      <c r="FS41" s="23"/>
      <c r="FT41" s="23"/>
      <c r="FU41" s="23"/>
      <c r="FV41" s="23"/>
      <c r="FW41" s="23"/>
      <c r="FX41" s="23"/>
      <c r="FY41" s="23"/>
      <c r="FZ41" s="23"/>
      <c r="GA41" s="23"/>
      <c r="GB41" s="23"/>
      <c r="GC41" s="23"/>
      <c r="GD41" s="23"/>
      <c r="GE41" s="23"/>
      <c r="GF41" s="23"/>
      <c r="GG41" s="23"/>
      <c r="GH41" s="23"/>
      <c r="GI41" s="23"/>
      <c r="GJ41" s="23"/>
      <c r="GK41" s="23"/>
      <c r="GL41" s="23"/>
      <c r="GM41" s="23"/>
      <c r="GN41" s="23"/>
      <c r="GO41" s="23"/>
      <c r="GP41" s="23"/>
      <c r="GQ41" s="23"/>
      <c r="GR41" s="23"/>
      <c r="GS41" s="23"/>
      <c r="GT41" s="23"/>
      <c r="GU41" s="23"/>
      <c r="GV41" s="23"/>
      <c r="GW41" s="23"/>
      <c r="GX41" s="23"/>
      <c r="GY41" s="23"/>
      <c r="GZ41" s="23"/>
      <c r="HA41" s="23"/>
      <c r="HB41" s="23"/>
      <c r="HC41" s="23"/>
      <c r="HD41" s="23"/>
      <c r="HE41" s="23"/>
      <c r="HF41" s="23"/>
      <c r="HG41" s="23"/>
      <c r="HH41" s="23"/>
      <c r="HI41" s="23"/>
      <c r="HJ41" s="23"/>
      <c r="HK41" s="23"/>
      <c r="HL41" s="23"/>
      <c r="HM41" s="23"/>
      <c r="HN41" s="23"/>
      <c r="HO41" s="23"/>
      <c r="HP41" s="23"/>
      <c r="HQ41" s="23"/>
      <c r="HR41" s="23"/>
      <c r="HS41" s="23"/>
      <c r="HT41" s="23"/>
      <c r="HU41" s="23"/>
      <c r="HV41" s="23"/>
      <c r="HW41" s="23"/>
      <c r="HX41" s="23"/>
      <c r="HY41" s="23"/>
      <c r="HZ41" s="23"/>
      <c r="IA41" s="23"/>
      <c r="IB41" s="23"/>
      <c r="IC41" s="23"/>
      <c r="ID41" s="23"/>
      <c r="IE41" s="23"/>
      <c r="IF41" s="23"/>
      <c r="IG41" s="23"/>
      <c r="IH41" s="23"/>
      <c r="II41" s="23"/>
      <c r="IJ41" s="23"/>
      <c r="IK41" s="23"/>
      <c r="IL41" s="23"/>
      <c r="IM41" s="23"/>
      <c r="IN41" s="23"/>
      <c r="IO41" s="23"/>
    </row>
    <row r="42" spans="1:249" s="21" customFormat="1" ht="9.75" hidden="1" customHeight="1">
      <c r="A42" s="28"/>
      <c r="B42" s="29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3"/>
      <c r="AI42" s="23"/>
      <c r="AJ42" s="23"/>
      <c r="AK42" s="23"/>
      <c r="AL42" s="23"/>
      <c r="AM42" s="23"/>
      <c r="AN42" s="23"/>
      <c r="AO42" s="23"/>
      <c r="AP42" s="23"/>
      <c r="AQ42" s="23"/>
      <c r="AR42" s="23"/>
      <c r="AS42" s="23"/>
      <c r="AT42" s="23"/>
      <c r="AU42" s="23"/>
      <c r="AV42" s="23"/>
      <c r="AW42" s="23"/>
      <c r="AX42" s="23"/>
      <c r="AY42" s="23"/>
      <c r="AZ42" s="23"/>
      <c r="BA42" s="23"/>
      <c r="BB42" s="23"/>
      <c r="BC42" s="23"/>
      <c r="BD42" s="23"/>
      <c r="BE42" s="23"/>
      <c r="BF42" s="23"/>
      <c r="BG42" s="23"/>
      <c r="BH42" s="23"/>
      <c r="BI42" s="23"/>
      <c r="BJ42" s="23"/>
      <c r="BK42" s="23"/>
      <c r="BL42" s="23"/>
      <c r="BM42" s="23"/>
      <c r="BN42" s="23"/>
      <c r="BO42" s="23"/>
      <c r="BP42" s="23"/>
      <c r="BQ42" s="23"/>
      <c r="BR42" s="23"/>
      <c r="BS42" s="23"/>
      <c r="BT42" s="23"/>
      <c r="BU42" s="23"/>
      <c r="BV42" s="23"/>
      <c r="BW42" s="23"/>
      <c r="BX42" s="23"/>
      <c r="BY42" s="23"/>
      <c r="BZ42" s="23"/>
      <c r="CA42" s="23"/>
      <c r="CB42" s="23"/>
      <c r="CC42" s="23"/>
      <c r="CD42" s="23"/>
      <c r="CE42" s="23"/>
      <c r="CF42" s="23"/>
      <c r="CG42" s="23"/>
      <c r="CH42" s="23"/>
      <c r="CI42" s="23"/>
      <c r="CJ42" s="23"/>
      <c r="CK42" s="23"/>
      <c r="CL42" s="23"/>
      <c r="CM42" s="23"/>
      <c r="CN42" s="23"/>
      <c r="CO42" s="23"/>
      <c r="CP42" s="23"/>
      <c r="CQ42" s="23"/>
      <c r="CR42" s="23"/>
      <c r="CS42" s="23"/>
      <c r="CT42" s="23"/>
      <c r="CU42" s="23"/>
      <c r="CV42" s="23"/>
      <c r="CW42" s="23"/>
      <c r="CX42" s="23"/>
      <c r="CY42" s="23"/>
      <c r="CZ42" s="23"/>
      <c r="DA42" s="23"/>
      <c r="DB42" s="23"/>
      <c r="DC42" s="23"/>
      <c r="DD42" s="23"/>
      <c r="DE42" s="23"/>
      <c r="DF42" s="23"/>
      <c r="DG42" s="23"/>
      <c r="DH42" s="23"/>
      <c r="DI42" s="23"/>
      <c r="DJ42" s="23"/>
      <c r="DK42" s="23"/>
      <c r="DL42" s="23"/>
      <c r="DM42" s="23"/>
      <c r="DN42" s="23"/>
      <c r="DO42" s="23"/>
      <c r="DP42" s="23"/>
      <c r="DQ42" s="23"/>
      <c r="DR42" s="23"/>
      <c r="DS42" s="23"/>
      <c r="DT42" s="23"/>
      <c r="DU42" s="23"/>
      <c r="DV42" s="23"/>
      <c r="DW42" s="23"/>
      <c r="DX42" s="23"/>
      <c r="DY42" s="23"/>
      <c r="DZ42" s="23"/>
      <c r="EA42" s="23"/>
      <c r="EB42" s="23"/>
      <c r="EC42" s="23"/>
      <c r="ED42" s="23"/>
      <c r="EE42" s="23"/>
      <c r="EF42" s="23"/>
      <c r="EG42" s="23"/>
      <c r="EH42" s="23"/>
      <c r="EI42" s="23"/>
      <c r="EJ42" s="23"/>
      <c r="EK42" s="23"/>
      <c r="EL42" s="23"/>
      <c r="EM42" s="23"/>
      <c r="EN42" s="23"/>
      <c r="EO42" s="23"/>
      <c r="EP42" s="23"/>
      <c r="EQ42" s="23"/>
      <c r="ER42" s="23"/>
      <c r="ES42" s="23"/>
      <c r="ET42" s="23"/>
      <c r="EU42" s="23"/>
      <c r="EV42" s="23"/>
      <c r="EW42" s="23"/>
      <c r="EX42" s="23"/>
      <c r="EY42" s="23"/>
      <c r="EZ42" s="23"/>
      <c r="FA42" s="23"/>
      <c r="FB42" s="23"/>
      <c r="FC42" s="23"/>
      <c r="FD42" s="23"/>
      <c r="FE42" s="23"/>
      <c r="FF42" s="23"/>
      <c r="FG42" s="23"/>
      <c r="FH42" s="23"/>
      <c r="FI42" s="23"/>
      <c r="FJ42" s="23"/>
      <c r="FK42" s="23"/>
      <c r="FL42" s="23"/>
      <c r="FM42" s="23"/>
      <c r="FN42" s="23"/>
      <c r="FO42" s="23"/>
      <c r="FP42" s="23"/>
      <c r="FQ42" s="23"/>
      <c r="FR42" s="23"/>
      <c r="FS42" s="23"/>
      <c r="FT42" s="23"/>
      <c r="FU42" s="23"/>
      <c r="FV42" s="23"/>
      <c r="FW42" s="23"/>
      <c r="FX42" s="23"/>
      <c r="FY42" s="23"/>
      <c r="FZ42" s="23"/>
      <c r="GA42" s="23"/>
      <c r="GB42" s="23"/>
      <c r="GC42" s="23"/>
      <c r="GD42" s="23"/>
      <c r="GE42" s="23"/>
      <c r="GF42" s="23"/>
      <c r="GG42" s="23"/>
      <c r="GH42" s="23"/>
      <c r="GI42" s="23"/>
      <c r="GJ42" s="23"/>
      <c r="GK42" s="23"/>
      <c r="GL42" s="23"/>
      <c r="GM42" s="23"/>
      <c r="GN42" s="23"/>
      <c r="GO42" s="23"/>
      <c r="GP42" s="23"/>
      <c r="GQ42" s="23"/>
      <c r="GR42" s="23"/>
      <c r="GS42" s="23"/>
      <c r="GT42" s="23"/>
      <c r="GU42" s="23"/>
      <c r="GV42" s="23"/>
      <c r="GW42" s="23"/>
      <c r="GX42" s="23"/>
      <c r="GY42" s="23"/>
      <c r="GZ42" s="23"/>
      <c r="HA42" s="23"/>
      <c r="HB42" s="23"/>
      <c r="HC42" s="23"/>
      <c r="HD42" s="23"/>
      <c r="HE42" s="23"/>
      <c r="HF42" s="23"/>
      <c r="HG42" s="23"/>
      <c r="HH42" s="23"/>
      <c r="HI42" s="23"/>
      <c r="HJ42" s="23"/>
      <c r="HK42" s="23"/>
      <c r="HL42" s="23"/>
      <c r="HM42" s="23"/>
      <c r="HN42" s="23"/>
      <c r="HO42" s="23"/>
      <c r="HP42" s="23"/>
      <c r="HQ42" s="23"/>
      <c r="HR42" s="23"/>
      <c r="HS42" s="23"/>
      <c r="HT42" s="23"/>
      <c r="HU42" s="23"/>
      <c r="HV42" s="23"/>
      <c r="HW42" s="23"/>
      <c r="HX42" s="23"/>
      <c r="HY42" s="23"/>
      <c r="HZ42" s="23"/>
      <c r="IA42" s="23"/>
      <c r="IB42" s="23"/>
      <c r="IC42" s="23"/>
      <c r="ID42" s="23"/>
      <c r="IE42" s="23"/>
      <c r="IF42" s="23"/>
      <c r="IG42" s="23"/>
      <c r="IH42" s="23"/>
      <c r="II42" s="23"/>
      <c r="IJ42" s="23"/>
      <c r="IK42" s="23"/>
      <c r="IL42" s="23"/>
      <c r="IM42" s="23"/>
      <c r="IN42" s="23"/>
      <c r="IO42" s="23"/>
    </row>
    <row r="43" spans="1:249" s="21" customFormat="1" ht="16.899999999999999" hidden="1" customHeight="1">
      <c r="A43" s="28" t="s">
        <v>31</v>
      </c>
      <c r="B43" s="29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3"/>
      <c r="AI43" s="23"/>
      <c r="AJ43" s="23"/>
      <c r="AK43" s="23"/>
      <c r="AL43" s="23"/>
      <c r="AM43" s="23"/>
      <c r="AN43" s="23"/>
      <c r="AO43" s="23"/>
      <c r="AP43" s="23"/>
      <c r="AQ43" s="23"/>
      <c r="AR43" s="23"/>
      <c r="AS43" s="23"/>
      <c r="AT43" s="23"/>
      <c r="AU43" s="23"/>
      <c r="AV43" s="23"/>
      <c r="AW43" s="23"/>
      <c r="AX43" s="23"/>
      <c r="AY43" s="23"/>
      <c r="AZ43" s="23"/>
      <c r="BA43" s="23"/>
      <c r="BB43" s="23"/>
      <c r="BC43" s="23"/>
      <c r="BD43" s="23"/>
      <c r="BE43" s="23"/>
      <c r="BF43" s="23"/>
      <c r="BG43" s="23"/>
      <c r="BH43" s="23"/>
      <c r="BI43" s="23"/>
      <c r="BJ43" s="23"/>
      <c r="BK43" s="23"/>
      <c r="BL43" s="23"/>
      <c r="BM43" s="23"/>
      <c r="BN43" s="23"/>
      <c r="BO43" s="23"/>
      <c r="BP43" s="23"/>
      <c r="BQ43" s="23"/>
      <c r="BR43" s="23"/>
      <c r="BS43" s="23"/>
      <c r="BT43" s="23"/>
      <c r="BU43" s="23"/>
      <c r="BV43" s="23"/>
      <c r="BW43" s="23"/>
      <c r="BX43" s="23"/>
      <c r="BY43" s="23"/>
      <c r="BZ43" s="23"/>
      <c r="CA43" s="23"/>
      <c r="CB43" s="23"/>
      <c r="CC43" s="23"/>
      <c r="CD43" s="23"/>
      <c r="CE43" s="23"/>
      <c r="CF43" s="23"/>
      <c r="CG43" s="23"/>
      <c r="CH43" s="23"/>
      <c r="CI43" s="23"/>
      <c r="CJ43" s="23"/>
      <c r="CK43" s="23"/>
      <c r="CL43" s="23"/>
      <c r="CM43" s="23"/>
      <c r="CN43" s="23"/>
      <c r="CO43" s="23"/>
      <c r="CP43" s="23"/>
      <c r="CQ43" s="23"/>
      <c r="CR43" s="23"/>
      <c r="CS43" s="23"/>
      <c r="CT43" s="23"/>
      <c r="CU43" s="23"/>
      <c r="CV43" s="23"/>
      <c r="CW43" s="23"/>
      <c r="CX43" s="23"/>
      <c r="CY43" s="23"/>
      <c r="CZ43" s="23"/>
      <c r="DA43" s="23"/>
      <c r="DB43" s="23"/>
      <c r="DC43" s="23"/>
      <c r="DD43" s="23"/>
      <c r="DE43" s="23"/>
      <c r="DF43" s="23"/>
      <c r="DG43" s="23"/>
      <c r="DH43" s="23"/>
      <c r="DI43" s="23"/>
      <c r="DJ43" s="23"/>
      <c r="DK43" s="23"/>
      <c r="DL43" s="23"/>
      <c r="DM43" s="23"/>
      <c r="DN43" s="23"/>
      <c r="DO43" s="23"/>
      <c r="DP43" s="23"/>
      <c r="DQ43" s="23"/>
      <c r="DR43" s="23"/>
      <c r="DS43" s="23"/>
      <c r="DT43" s="23"/>
      <c r="DU43" s="23"/>
      <c r="DV43" s="23"/>
      <c r="DW43" s="23"/>
      <c r="DX43" s="23"/>
      <c r="DY43" s="23"/>
      <c r="DZ43" s="23"/>
      <c r="EA43" s="23"/>
      <c r="EB43" s="23"/>
      <c r="EC43" s="23"/>
      <c r="ED43" s="23"/>
      <c r="EE43" s="23"/>
      <c r="EF43" s="23"/>
      <c r="EG43" s="23"/>
      <c r="EH43" s="23"/>
      <c r="EI43" s="23"/>
      <c r="EJ43" s="23"/>
      <c r="EK43" s="23"/>
      <c r="EL43" s="23"/>
      <c r="EM43" s="23"/>
      <c r="EN43" s="23"/>
      <c r="EO43" s="23"/>
      <c r="EP43" s="23"/>
      <c r="EQ43" s="23"/>
      <c r="ER43" s="23"/>
      <c r="ES43" s="23"/>
      <c r="ET43" s="23"/>
      <c r="EU43" s="23"/>
      <c r="EV43" s="23"/>
      <c r="EW43" s="23"/>
      <c r="EX43" s="23"/>
      <c r="EY43" s="23"/>
      <c r="EZ43" s="23"/>
      <c r="FA43" s="23"/>
      <c r="FB43" s="23"/>
      <c r="FC43" s="23"/>
      <c r="FD43" s="23"/>
      <c r="FE43" s="23"/>
      <c r="FF43" s="23"/>
      <c r="FG43" s="23"/>
      <c r="FH43" s="23"/>
      <c r="FI43" s="23"/>
      <c r="FJ43" s="23"/>
      <c r="FK43" s="23"/>
      <c r="FL43" s="23"/>
      <c r="FM43" s="23"/>
      <c r="FN43" s="23"/>
      <c r="FO43" s="23"/>
      <c r="FP43" s="23"/>
      <c r="FQ43" s="23"/>
      <c r="FR43" s="23"/>
      <c r="FS43" s="23"/>
      <c r="FT43" s="23"/>
      <c r="FU43" s="23"/>
      <c r="FV43" s="23"/>
      <c r="FW43" s="23"/>
      <c r="FX43" s="23"/>
      <c r="FY43" s="23"/>
      <c r="FZ43" s="23"/>
      <c r="GA43" s="23"/>
      <c r="GB43" s="23"/>
      <c r="GC43" s="23"/>
      <c r="GD43" s="23"/>
      <c r="GE43" s="23"/>
      <c r="GF43" s="23"/>
      <c r="GG43" s="23"/>
      <c r="GH43" s="23"/>
      <c r="GI43" s="23"/>
      <c r="GJ43" s="23"/>
      <c r="GK43" s="23"/>
      <c r="GL43" s="23"/>
      <c r="GM43" s="23"/>
      <c r="GN43" s="23"/>
      <c r="GO43" s="23"/>
      <c r="GP43" s="23"/>
      <c r="GQ43" s="23"/>
      <c r="GR43" s="23"/>
      <c r="GS43" s="23"/>
      <c r="GT43" s="23"/>
      <c r="GU43" s="23"/>
      <c r="GV43" s="23"/>
      <c r="GW43" s="23"/>
      <c r="GX43" s="23"/>
      <c r="GY43" s="23"/>
      <c r="GZ43" s="23"/>
      <c r="HA43" s="23"/>
      <c r="HB43" s="23"/>
      <c r="HC43" s="23"/>
      <c r="HD43" s="23"/>
      <c r="HE43" s="23"/>
      <c r="HF43" s="23"/>
      <c r="HG43" s="23"/>
      <c r="HH43" s="23"/>
      <c r="HI43" s="23"/>
      <c r="HJ43" s="23"/>
      <c r="HK43" s="23"/>
      <c r="HL43" s="23"/>
      <c r="HM43" s="23"/>
      <c r="HN43" s="23"/>
      <c r="HO43" s="23"/>
      <c r="HP43" s="23"/>
      <c r="HQ43" s="23"/>
      <c r="HR43" s="23"/>
      <c r="HS43" s="23"/>
      <c r="HT43" s="23"/>
      <c r="HU43" s="23"/>
      <c r="HV43" s="23"/>
      <c r="HW43" s="23"/>
      <c r="HX43" s="23"/>
      <c r="HY43" s="23"/>
      <c r="HZ43" s="23"/>
      <c r="IA43" s="23"/>
      <c r="IB43" s="23"/>
      <c r="IC43" s="23"/>
      <c r="ID43" s="23"/>
      <c r="IE43" s="23"/>
      <c r="IF43" s="23"/>
      <c r="IG43" s="23"/>
      <c r="IH43" s="23"/>
      <c r="II43" s="23"/>
      <c r="IJ43" s="23"/>
      <c r="IK43" s="23"/>
      <c r="IL43" s="23"/>
      <c r="IM43" s="23"/>
      <c r="IN43" s="23"/>
      <c r="IO43" s="23"/>
    </row>
    <row r="44" spans="1:249" s="21" customFormat="1" ht="9.75" hidden="1" customHeight="1">
      <c r="A44" s="29"/>
      <c r="B44" s="29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3"/>
      <c r="AH44" s="23"/>
      <c r="AI44" s="23"/>
      <c r="AJ44" s="23"/>
      <c r="AK44" s="23"/>
      <c r="AL44" s="23"/>
      <c r="AM44" s="23"/>
      <c r="AN44" s="23"/>
      <c r="AO44" s="23"/>
      <c r="AP44" s="23"/>
      <c r="AQ44" s="23"/>
      <c r="AR44" s="23"/>
      <c r="AS44" s="23"/>
      <c r="AT44" s="23"/>
      <c r="AU44" s="23"/>
      <c r="AV44" s="23"/>
      <c r="AW44" s="23"/>
      <c r="AX44" s="23"/>
      <c r="AY44" s="23"/>
      <c r="AZ44" s="23"/>
      <c r="BA44" s="23"/>
      <c r="BB44" s="23"/>
      <c r="BC44" s="23"/>
      <c r="BD44" s="23"/>
      <c r="BE44" s="23"/>
      <c r="BF44" s="23"/>
      <c r="BG44" s="23"/>
      <c r="BH44" s="23"/>
      <c r="BI44" s="23"/>
      <c r="BJ44" s="23"/>
      <c r="BK44" s="23"/>
      <c r="BL44" s="23"/>
      <c r="BM44" s="23"/>
      <c r="BN44" s="23"/>
      <c r="BO44" s="23"/>
      <c r="BP44" s="23"/>
      <c r="BQ44" s="23"/>
      <c r="BR44" s="23"/>
      <c r="BS44" s="23"/>
      <c r="BT44" s="23"/>
      <c r="BU44" s="23"/>
      <c r="BV44" s="23"/>
      <c r="BW44" s="23"/>
      <c r="BX44" s="23"/>
      <c r="BY44" s="23"/>
      <c r="BZ44" s="23"/>
      <c r="CA44" s="23"/>
      <c r="CB44" s="23"/>
      <c r="CC44" s="23"/>
      <c r="CD44" s="23"/>
      <c r="CE44" s="23"/>
      <c r="CF44" s="23"/>
      <c r="CG44" s="23"/>
      <c r="CH44" s="23"/>
      <c r="CI44" s="23"/>
      <c r="CJ44" s="23"/>
      <c r="CK44" s="23"/>
      <c r="CL44" s="23"/>
      <c r="CM44" s="23"/>
      <c r="CN44" s="23"/>
      <c r="CO44" s="23"/>
      <c r="CP44" s="23"/>
      <c r="CQ44" s="23"/>
      <c r="CR44" s="23"/>
      <c r="CS44" s="23"/>
      <c r="CT44" s="23"/>
      <c r="CU44" s="23"/>
      <c r="CV44" s="23"/>
      <c r="CW44" s="23"/>
      <c r="CX44" s="23"/>
      <c r="CY44" s="23"/>
      <c r="CZ44" s="23"/>
      <c r="DA44" s="23"/>
      <c r="DB44" s="23"/>
      <c r="DC44" s="23"/>
      <c r="DD44" s="23"/>
      <c r="DE44" s="23"/>
      <c r="DF44" s="23"/>
      <c r="DG44" s="23"/>
      <c r="DH44" s="23"/>
      <c r="DI44" s="23"/>
      <c r="DJ44" s="23"/>
      <c r="DK44" s="23"/>
      <c r="DL44" s="23"/>
      <c r="DM44" s="23"/>
      <c r="DN44" s="23"/>
      <c r="DO44" s="23"/>
      <c r="DP44" s="23"/>
      <c r="DQ44" s="23"/>
      <c r="DR44" s="23"/>
      <c r="DS44" s="23"/>
      <c r="DT44" s="23"/>
      <c r="DU44" s="23"/>
      <c r="DV44" s="23"/>
      <c r="DW44" s="23"/>
      <c r="DX44" s="23"/>
      <c r="DY44" s="23"/>
      <c r="DZ44" s="23"/>
      <c r="EA44" s="23"/>
      <c r="EB44" s="23"/>
      <c r="EC44" s="23"/>
      <c r="ED44" s="23"/>
      <c r="EE44" s="23"/>
      <c r="EF44" s="23"/>
      <c r="EG44" s="23"/>
      <c r="EH44" s="23"/>
      <c r="EI44" s="23"/>
      <c r="EJ44" s="23"/>
      <c r="EK44" s="23"/>
      <c r="EL44" s="23"/>
      <c r="EM44" s="23"/>
      <c r="EN44" s="23"/>
      <c r="EO44" s="23"/>
      <c r="EP44" s="23"/>
      <c r="EQ44" s="23"/>
      <c r="ER44" s="23"/>
      <c r="ES44" s="23"/>
      <c r="ET44" s="23"/>
      <c r="EU44" s="23"/>
      <c r="EV44" s="23"/>
      <c r="EW44" s="23"/>
      <c r="EX44" s="23"/>
      <c r="EY44" s="23"/>
      <c r="EZ44" s="23"/>
      <c r="FA44" s="23"/>
      <c r="FB44" s="23"/>
      <c r="FC44" s="23"/>
      <c r="FD44" s="23"/>
      <c r="FE44" s="23"/>
      <c r="FF44" s="23"/>
      <c r="FG44" s="23"/>
      <c r="FH44" s="23"/>
      <c r="FI44" s="23"/>
      <c r="FJ44" s="23"/>
      <c r="FK44" s="23"/>
      <c r="FL44" s="23"/>
      <c r="FM44" s="23"/>
      <c r="FN44" s="23"/>
      <c r="FO44" s="23"/>
      <c r="FP44" s="23"/>
      <c r="FQ44" s="23"/>
      <c r="FR44" s="23"/>
      <c r="FS44" s="23"/>
      <c r="FT44" s="23"/>
      <c r="FU44" s="23"/>
      <c r="FV44" s="23"/>
      <c r="FW44" s="23"/>
      <c r="FX44" s="23"/>
      <c r="FY44" s="23"/>
      <c r="FZ44" s="23"/>
      <c r="GA44" s="23"/>
      <c r="GB44" s="23"/>
      <c r="GC44" s="23"/>
      <c r="GD44" s="23"/>
      <c r="GE44" s="23"/>
      <c r="GF44" s="23"/>
      <c r="GG44" s="23"/>
      <c r="GH44" s="23"/>
      <c r="GI44" s="23"/>
      <c r="GJ44" s="23"/>
      <c r="GK44" s="23"/>
      <c r="GL44" s="23"/>
      <c r="GM44" s="23"/>
      <c r="GN44" s="23"/>
      <c r="GO44" s="23"/>
      <c r="GP44" s="23"/>
      <c r="GQ44" s="23"/>
      <c r="GR44" s="23"/>
      <c r="GS44" s="23"/>
      <c r="GT44" s="23"/>
      <c r="GU44" s="23"/>
      <c r="GV44" s="23"/>
      <c r="GW44" s="23"/>
      <c r="GX44" s="23"/>
      <c r="GY44" s="23"/>
      <c r="GZ44" s="23"/>
      <c r="HA44" s="23"/>
      <c r="HB44" s="23"/>
      <c r="HC44" s="23"/>
      <c r="HD44" s="23"/>
      <c r="HE44" s="23"/>
      <c r="HF44" s="23"/>
      <c r="HG44" s="23"/>
      <c r="HH44" s="23"/>
      <c r="HI44" s="23"/>
      <c r="HJ44" s="23"/>
      <c r="HK44" s="23"/>
      <c r="HL44" s="23"/>
      <c r="HM44" s="23"/>
      <c r="HN44" s="23"/>
      <c r="HO44" s="23"/>
      <c r="HP44" s="23"/>
      <c r="HQ44" s="23"/>
      <c r="HR44" s="23"/>
      <c r="HS44" s="23"/>
      <c r="HT44" s="23"/>
      <c r="HU44" s="23"/>
      <c r="HV44" s="23"/>
      <c r="HW44" s="23"/>
      <c r="HX44" s="23"/>
      <c r="HY44" s="23"/>
      <c r="HZ44" s="23"/>
      <c r="IA44" s="23"/>
      <c r="IB44" s="23"/>
      <c r="IC44" s="23"/>
      <c r="ID44" s="23"/>
      <c r="IE44" s="23"/>
      <c r="IF44" s="23"/>
      <c r="IG44" s="23"/>
      <c r="IH44" s="23"/>
      <c r="II44" s="23"/>
      <c r="IJ44" s="23"/>
      <c r="IK44" s="23"/>
      <c r="IL44" s="23"/>
      <c r="IM44" s="23"/>
      <c r="IN44" s="23"/>
      <c r="IO44" s="23"/>
    </row>
    <row r="45" spans="1:249" s="21" customFormat="1" ht="16.5" hidden="1">
      <c r="A45" s="30" t="s">
        <v>32</v>
      </c>
      <c r="B45" s="29"/>
      <c r="C45" s="23"/>
      <c r="D45" s="23"/>
      <c r="E45" s="23"/>
      <c r="F45" s="23"/>
      <c r="G45" s="24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3"/>
      <c r="AB45" s="23"/>
      <c r="AC45" s="23"/>
      <c r="AD45" s="23"/>
      <c r="AE45" s="23"/>
      <c r="AF45" s="23"/>
      <c r="AG45" s="23"/>
      <c r="AH45" s="23"/>
      <c r="AI45" s="23"/>
      <c r="AJ45" s="23"/>
      <c r="AK45" s="23"/>
      <c r="AL45" s="23"/>
      <c r="AM45" s="23"/>
      <c r="AN45" s="23"/>
      <c r="AO45" s="23"/>
      <c r="AP45" s="23"/>
      <c r="AQ45" s="23"/>
      <c r="AR45" s="23"/>
      <c r="AS45" s="23"/>
      <c r="AT45" s="23"/>
      <c r="AU45" s="23"/>
      <c r="AV45" s="23"/>
      <c r="AW45" s="23"/>
      <c r="AX45" s="23"/>
      <c r="AY45" s="23"/>
      <c r="AZ45" s="23"/>
      <c r="BA45" s="23"/>
      <c r="BB45" s="23"/>
      <c r="BC45" s="23"/>
      <c r="BD45" s="23"/>
      <c r="BE45" s="23"/>
      <c r="BF45" s="23"/>
      <c r="BG45" s="23"/>
      <c r="BH45" s="23"/>
      <c r="BI45" s="23"/>
      <c r="BJ45" s="23"/>
      <c r="BK45" s="23"/>
      <c r="BL45" s="23"/>
      <c r="BM45" s="23"/>
      <c r="BN45" s="23"/>
      <c r="BO45" s="23"/>
      <c r="BP45" s="23"/>
      <c r="BQ45" s="23"/>
      <c r="BR45" s="23"/>
      <c r="BS45" s="23"/>
      <c r="BT45" s="23"/>
      <c r="BU45" s="23"/>
      <c r="BV45" s="23"/>
      <c r="BW45" s="23"/>
      <c r="BX45" s="23"/>
      <c r="BY45" s="23"/>
      <c r="BZ45" s="23"/>
      <c r="CA45" s="23"/>
      <c r="CB45" s="23"/>
      <c r="CC45" s="23"/>
      <c r="CD45" s="23"/>
      <c r="CE45" s="23"/>
      <c r="CF45" s="23"/>
      <c r="CG45" s="23"/>
      <c r="CH45" s="23"/>
      <c r="CI45" s="23"/>
      <c r="CJ45" s="23"/>
      <c r="CK45" s="23"/>
      <c r="CL45" s="23"/>
      <c r="CM45" s="23"/>
      <c r="CN45" s="23"/>
      <c r="CO45" s="23"/>
      <c r="CP45" s="23"/>
      <c r="CQ45" s="23"/>
      <c r="CR45" s="23"/>
      <c r="CS45" s="23"/>
      <c r="CT45" s="23"/>
      <c r="CU45" s="23"/>
      <c r="CV45" s="23"/>
      <c r="CW45" s="23"/>
      <c r="CX45" s="23"/>
      <c r="CY45" s="23"/>
      <c r="CZ45" s="23"/>
      <c r="DA45" s="23"/>
      <c r="DB45" s="23"/>
      <c r="DC45" s="23"/>
      <c r="DD45" s="23"/>
      <c r="DE45" s="23"/>
      <c r="DF45" s="23"/>
      <c r="DG45" s="23"/>
      <c r="DH45" s="23"/>
      <c r="DI45" s="23"/>
      <c r="DJ45" s="23"/>
      <c r="DK45" s="23"/>
      <c r="DL45" s="23"/>
      <c r="DM45" s="23"/>
      <c r="DN45" s="23"/>
      <c r="DO45" s="23"/>
      <c r="DP45" s="23"/>
      <c r="DQ45" s="23"/>
      <c r="DR45" s="23"/>
      <c r="DS45" s="23"/>
      <c r="DT45" s="23"/>
      <c r="DU45" s="23"/>
      <c r="DV45" s="23"/>
      <c r="DW45" s="23"/>
      <c r="DX45" s="23"/>
      <c r="DY45" s="23"/>
      <c r="DZ45" s="23"/>
      <c r="EA45" s="23"/>
      <c r="EB45" s="23"/>
      <c r="EC45" s="23"/>
      <c r="ED45" s="23"/>
      <c r="EE45" s="23"/>
      <c r="EF45" s="23"/>
      <c r="EG45" s="23"/>
      <c r="EH45" s="23"/>
      <c r="EI45" s="23"/>
      <c r="EJ45" s="23"/>
      <c r="EK45" s="23"/>
      <c r="EL45" s="23"/>
      <c r="EM45" s="23"/>
      <c r="EN45" s="23"/>
      <c r="EO45" s="23"/>
      <c r="EP45" s="23"/>
      <c r="EQ45" s="23"/>
      <c r="ER45" s="23"/>
      <c r="ES45" s="23"/>
      <c r="ET45" s="23"/>
      <c r="EU45" s="23"/>
      <c r="EV45" s="23"/>
      <c r="EW45" s="23"/>
      <c r="EX45" s="23"/>
      <c r="EY45" s="23"/>
      <c r="EZ45" s="23"/>
      <c r="FA45" s="23"/>
      <c r="FB45" s="23"/>
      <c r="FC45" s="23"/>
      <c r="FD45" s="23"/>
      <c r="FE45" s="23"/>
      <c r="FF45" s="23"/>
      <c r="FG45" s="23"/>
      <c r="FH45" s="23"/>
      <c r="FI45" s="23"/>
      <c r="FJ45" s="23"/>
      <c r="FK45" s="23"/>
      <c r="FL45" s="23"/>
      <c r="FM45" s="23"/>
      <c r="FN45" s="23"/>
      <c r="FO45" s="23"/>
      <c r="FP45" s="23"/>
      <c r="FQ45" s="23"/>
      <c r="FR45" s="23"/>
      <c r="FS45" s="23"/>
      <c r="FT45" s="23"/>
      <c r="FU45" s="23"/>
      <c r="FV45" s="23"/>
      <c r="FW45" s="23"/>
      <c r="FX45" s="23"/>
      <c r="FY45" s="23"/>
      <c r="FZ45" s="23"/>
      <c r="GA45" s="23"/>
      <c r="GB45" s="23"/>
      <c r="GC45" s="23"/>
      <c r="GD45" s="23"/>
      <c r="GE45" s="23"/>
      <c r="GF45" s="23"/>
      <c r="GG45" s="23"/>
      <c r="GH45" s="23"/>
      <c r="GI45" s="23"/>
      <c r="GJ45" s="23"/>
      <c r="GK45" s="23"/>
      <c r="GL45" s="23"/>
      <c r="GM45" s="23"/>
      <c r="GN45" s="23"/>
      <c r="GO45" s="23"/>
      <c r="GP45" s="23"/>
      <c r="GQ45" s="23"/>
      <c r="GR45" s="23"/>
      <c r="GS45" s="23"/>
      <c r="GT45" s="23"/>
      <c r="GU45" s="23"/>
      <c r="GV45" s="23"/>
      <c r="GW45" s="23"/>
      <c r="GX45" s="23"/>
      <c r="GY45" s="23"/>
      <c r="GZ45" s="23"/>
      <c r="HA45" s="23"/>
      <c r="HB45" s="23"/>
      <c r="HC45" s="23"/>
      <c r="HD45" s="23"/>
      <c r="HE45" s="23"/>
      <c r="HF45" s="23"/>
      <c r="HG45" s="23"/>
      <c r="HH45" s="23"/>
      <c r="HI45" s="23"/>
      <c r="HJ45" s="23"/>
      <c r="HK45" s="23"/>
      <c r="HL45" s="23"/>
      <c r="HM45" s="23"/>
      <c r="HN45" s="23"/>
      <c r="HO45" s="23"/>
      <c r="HP45" s="23"/>
      <c r="HQ45" s="23"/>
      <c r="HR45" s="23"/>
      <c r="HS45" s="23"/>
      <c r="HT45" s="23"/>
      <c r="HU45" s="23"/>
      <c r="HV45" s="23"/>
      <c r="HW45" s="23"/>
      <c r="HX45" s="23"/>
      <c r="HY45" s="23"/>
      <c r="HZ45" s="23"/>
      <c r="IA45" s="23"/>
      <c r="IB45" s="23"/>
      <c r="IC45" s="23"/>
      <c r="ID45" s="23"/>
      <c r="IE45" s="23"/>
      <c r="IF45" s="23"/>
      <c r="IG45" s="23"/>
      <c r="IH45" s="23"/>
      <c r="II45" s="23"/>
      <c r="IJ45" s="23"/>
      <c r="IK45" s="23"/>
      <c r="IL45" s="23"/>
      <c r="IM45" s="23"/>
      <c r="IN45" s="23"/>
      <c r="IO45" s="23"/>
    </row>
    <row r="51" spans="5:5">
      <c r="E51" t="s">
        <v>52</v>
      </c>
    </row>
  </sheetData>
  <mergeCells count="8">
    <mergeCell ref="D37:E37"/>
    <mergeCell ref="B39:E39"/>
    <mergeCell ref="A1:E1"/>
    <mergeCell ref="A2:E2"/>
    <mergeCell ref="A3:E3"/>
    <mergeCell ref="A34:B34"/>
    <mergeCell ref="B36:C36"/>
    <mergeCell ref="D36:E36"/>
  </mergeCells>
  <pageMargins left="1.0629921259842521" right="0.43307086614173229" top="0.51181102362204722" bottom="0.47244094488188981" header="0.27559055118110237" footer="0.23622047244094491"/>
  <pageSetup paperSize="9" scale="85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O51"/>
  <sheetViews>
    <sheetView topLeftCell="A23" workbookViewId="0">
      <selection activeCell="E50" sqref="E50"/>
    </sheetView>
  </sheetViews>
  <sheetFormatPr defaultRowHeight="15"/>
  <cols>
    <col min="1" max="1" width="35" customWidth="1"/>
    <col min="2" max="2" width="14.85546875" customWidth="1"/>
    <col min="3" max="3" width="24.140625" customWidth="1"/>
    <col min="4" max="4" width="12.7109375" customWidth="1"/>
    <col min="5" max="5" width="14.28515625" customWidth="1"/>
  </cols>
  <sheetData>
    <row r="1" spans="1:7" ht="17.45" customHeight="1">
      <c r="A1" s="73" t="s">
        <v>34</v>
      </c>
      <c r="B1" s="73"/>
      <c r="C1" s="73"/>
      <c r="D1" s="73"/>
      <c r="E1" s="73"/>
      <c r="G1" s="31"/>
    </row>
    <row r="2" spans="1:7" ht="19.149999999999999" customHeight="1">
      <c r="A2" s="73" t="s">
        <v>33</v>
      </c>
      <c r="B2" s="73"/>
      <c r="C2" s="73"/>
      <c r="D2" s="73"/>
      <c r="E2" s="73"/>
      <c r="G2" s="31"/>
    </row>
    <row r="3" spans="1:7" ht="19.5" customHeight="1">
      <c r="A3" s="73" t="s">
        <v>44</v>
      </c>
      <c r="B3" s="73"/>
      <c r="C3" s="73"/>
      <c r="D3" s="73"/>
      <c r="E3" s="73"/>
      <c r="G3" s="31"/>
    </row>
    <row r="4" spans="1:7" ht="8.4499999999999993" customHeight="1">
      <c r="A4" s="11"/>
      <c r="B4" s="1"/>
      <c r="C4" s="1"/>
      <c r="D4" s="1"/>
      <c r="E4" s="1"/>
    </row>
    <row r="5" spans="1:7" ht="99" customHeight="1">
      <c r="A5" s="12" t="s">
        <v>0</v>
      </c>
      <c r="B5" s="12" t="s">
        <v>7</v>
      </c>
      <c r="C5" s="12" t="s">
        <v>25</v>
      </c>
      <c r="D5" s="12" t="s">
        <v>27</v>
      </c>
      <c r="E5" s="12" t="s">
        <v>26</v>
      </c>
    </row>
    <row r="6" spans="1:7" ht="15.75">
      <c r="A6" s="6">
        <v>1</v>
      </c>
      <c r="B6" s="6">
        <v>2</v>
      </c>
      <c r="C6" s="6">
        <v>3</v>
      </c>
      <c r="D6" s="6">
        <v>4</v>
      </c>
      <c r="E6" s="6">
        <v>5</v>
      </c>
    </row>
    <row r="7" spans="1:7" ht="15.75">
      <c r="A7" s="2" t="s">
        <v>43</v>
      </c>
      <c r="B7" s="64">
        <v>16353</v>
      </c>
      <c r="C7" s="64">
        <v>6656</v>
      </c>
      <c r="D7" s="64">
        <v>6656</v>
      </c>
      <c r="E7" s="64">
        <f>SUM(B7-C7)</f>
        <v>9697</v>
      </c>
    </row>
    <row r="8" spans="1:7" ht="15.75">
      <c r="A8" s="2" t="s">
        <v>6</v>
      </c>
      <c r="B8" s="64">
        <v>3644</v>
      </c>
      <c r="C8" s="64">
        <v>1344</v>
      </c>
      <c r="D8" s="64">
        <v>1344</v>
      </c>
      <c r="E8" s="64">
        <f>SUM(B8-C8)</f>
        <v>2300</v>
      </c>
    </row>
    <row r="9" spans="1:7" ht="36.6" customHeight="1">
      <c r="A9" s="3" t="s">
        <v>8</v>
      </c>
      <c r="B9" s="64">
        <v>43</v>
      </c>
      <c r="C9" s="64"/>
      <c r="D9" s="64"/>
      <c r="E9" s="64">
        <f t="shared" ref="E9:E17" si="0">SUM(B9-C9)</f>
        <v>43</v>
      </c>
    </row>
    <row r="10" spans="1:7" ht="34.15" customHeight="1">
      <c r="A10" s="3" t="s">
        <v>9</v>
      </c>
      <c r="B10" s="64">
        <v>97</v>
      </c>
      <c r="C10" s="64"/>
      <c r="D10" s="64"/>
      <c r="E10" s="64">
        <f t="shared" si="0"/>
        <v>97</v>
      </c>
    </row>
    <row r="11" spans="1:7" ht="15.75">
      <c r="A11" s="4" t="s">
        <v>10</v>
      </c>
      <c r="B11" s="64">
        <v>7136</v>
      </c>
      <c r="C11" s="64"/>
      <c r="D11" s="64"/>
      <c r="E11" s="64">
        <f t="shared" si="0"/>
        <v>7136</v>
      </c>
    </row>
    <row r="12" spans="1:7" ht="15.75">
      <c r="A12" s="4" t="s">
        <v>11</v>
      </c>
      <c r="B12" s="64">
        <v>1079</v>
      </c>
      <c r="C12" s="64">
        <v>32</v>
      </c>
      <c r="D12" s="64">
        <v>32</v>
      </c>
      <c r="E12" s="64">
        <f t="shared" si="0"/>
        <v>1047</v>
      </c>
    </row>
    <row r="13" spans="1:7" ht="15.75">
      <c r="A13" s="4" t="s">
        <v>12</v>
      </c>
      <c r="B13" s="64">
        <v>103</v>
      </c>
      <c r="C13" s="64"/>
      <c r="D13" s="64"/>
      <c r="E13" s="64">
        <f t="shared" si="0"/>
        <v>103</v>
      </c>
    </row>
    <row r="14" spans="1:7" ht="15.75">
      <c r="A14" s="4" t="s">
        <v>13</v>
      </c>
      <c r="B14" s="64"/>
      <c r="C14" s="64"/>
      <c r="D14" s="64"/>
      <c r="E14" s="64">
        <f t="shared" si="0"/>
        <v>0</v>
      </c>
    </row>
    <row r="15" spans="1:7" ht="15.75">
      <c r="A15" s="4" t="s">
        <v>14</v>
      </c>
      <c r="B15" s="64">
        <v>128</v>
      </c>
      <c r="C15" s="64"/>
      <c r="D15" s="64"/>
      <c r="E15" s="64">
        <f t="shared" si="0"/>
        <v>128</v>
      </c>
    </row>
    <row r="16" spans="1:7" ht="15.75">
      <c r="A16" s="4" t="s">
        <v>15</v>
      </c>
      <c r="B16" s="64">
        <v>1506</v>
      </c>
      <c r="C16" s="64"/>
      <c r="D16" s="64"/>
      <c r="E16" s="64">
        <f t="shared" si="0"/>
        <v>1506</v>
      </c>
    </row>
    <row r="17" spans="1:7" ht="15.75">
      <c r="A17" s="4" t="s">
        <v>16</v>
      </c>
      <c r="B17" s="64">
        <v>1813</v>
      </c>
      <c r="C17" s="64">
        <v>28</v>
      </c>
      <c r="D17" s="64">
        <v>28</v>
      </c>
      <c r="E17" s="64">
        <f t="shared" si="0"/>
        <v>1785</v>
      </c>
      <c r="F17" s="13"/>
      <c r="G17" s="13"/>
    </row>
    <row r="18" spans="1:7" ht="15.75">
      <c r="A18" s="10" t="s">
        <v>19</v>
      </c>
      <c r="B18" s="38">
        <f>SUM(B8:B17)+B7</f>
        <v>31902</v>
      </c>
      <c r="C18" s="39">
        <f>C7+C8+C9++C10+C11+C12+C13+C14+C15+C16+C17</f>
        <v>8060</v>
      </c>
      <c r="D18" s="38">
        <f>D7+D8+D9++D10+D11+D12+D13+D14+D15+D16+D17</f>
        <v>8060</v>
      </c>
      <c r="E18" s="38">
        <f>E7+E8+E9++E10+E11+E12+E13+E14+E15+E16+E17</f>
        <v>23842</v>
      </c>
    </row>
    <row r="19" spans="1:7" ht="88.15" customHeight="1">
      <c r="A19" s="3" t="s">
        <v>20</v>
      </c>
      <c r="B19" s="40">
        <v>8060</v>
      </c>
      <c r="C19" s="41">
        <v>8060</v>
      </c>
      <c r="D19" s="40">
        <v>8060</v>
      </c>
      <c r="E19" s="40"/>
    </row>
    <row r="20" spans="1:7" ht="15.75">
      <c r="A20" s="10" t="s">
        <v>21</v>
      </c>
      <c r="B20" s="38">
        <f>B18-B19</f>
        <v>23842</v>
      </c>
      <c r="C20" s="39">
        <f>C18-C19</f>
        <v>0</v>
      </c>
      <c r="D20" s="38">
        <f>D18-D19</f>
        <v>0</v>
      </c>
      <c r="E20" s="38">
        <f>E18-E19</f>
        <v>23842</v>
      </c>
    </row>
    <row r="21" spans="1:7" ht="15.75">
      <c r="A21" s="7" t="s">
        <v>22</v>
      </c>
      <c r="B21" s="63">
        <v>1.04</v>
      </c>
      <c r="C21" s="62">
        <v>1.04</v>
      </c>
      <c r="D21" s="63"/>
      <c r="E21" s="61">
        <v>1.04</v>
      </c>
    </row>
    <row r="22" spans="1:7" ht="31.9" customHeight="1">
      <c r="A22" s="9" t="s">
        <v>23</v>
      </c>
      <c r="B22" s="32">
        <f>B20*B21</f>
        <v>24795.68</v>
      </c>
      <c r="C22" s="33">
        <f>C20*C21</f>
        <v>0</v>
      </c>
      <c r="D22" s="32"/>
      <c r="E22" s="32">
        <f>E20*E21</f>
        <v>24795.68</v>
      </c>
    </row>
    <row r="23" spans="1:7" ht="16.149999999999999" customHeight="1">
      <c r="A23" s="7" t="s">
        <v>18</v>
      </c>
      <c r="B23" s="42">
        <v>37800</v>
      </c>
      <c r="C23" s="43">
        <v>37800</v>
      </c>
      <c r="D23" s="42"/>
      <c r="E23" s="42">
        <v>37800</v>
      </c>
    </row>
    <row r="24" spans="1:7" ht="16.149999999999999" customHeight="1">
      <c r="A24" s="8" t="s">
        <v>29</v>
      </c>
      <c r="B24" s="65">
        <f>B22/B23*1000</f>
        <v>655.97037037037046</v>
      </c>
      <c r="C24" s="66">
        <f>C22/C23*1000</f>
        <v>0</v>
      </c>
      <c r="D24" s="17"/>
      <c r="E24" s="65">
        <f>E22/E23*1000</f>
        <v>655.97037037037046</v>
      </c>
    </row>
    <row r="25" spans="1:7" ht="30" customHeight="1">
      <c r="A25" s="8" t="s">
        <v>24</v>
      </c>
      <c r="B25" s="65">
        <v>20.58</v>
      </c>
      <c r="C25" s="18">
        <v>20.58</v>
      </c>
      <c r="D25" s="16"/>
      <c r="E25" s="16">
        <v>20.58</v>
      </c>
    </row>
    <row r="26" spans="1:7" ht="31.9" customHeight="1">
      <c r="A26" s="9" t="s">
        <v>35</v>
      </c>
      <c r="B26" s="32">
        <f>B24*B25</f>
        <v>13499.870222222224</v>
      </c>
      <c r="C26" s="33">
        <f>C24*C25</f>
        <v>0</v>
      </c>
      <c r="D26" s="32"/>
      <c r="E26" s="32">
        <f>E24*E25</f>
        <v>13499.870222222224</v>
      </c>
    </row>
    <row r="27" spans="1:7" ht="15.75" hidden="1">
      <c r="A27" s="14">
        <v>0.05</v>
      </c>
      <c r="B27" s="34">
        <f>SUM(C27+E27)</f>
        <v>674.99351111111127</v>
      </c>
      <c r="C27" s="35">
        <f>C26*A27</f>
        <v>0</v>
      </c>
      <c r="D27" s="34"/>
      <c r="E27" s="34">
        <f>E26*A27</f>
        <v>674.99351111111127</v>
      </c>
    </row>
    <row r="28" spans="1:7" ht="15.75">
      <c r="A28" s="14">
        <v>0.1</v>
      </c>
      <c r="B28" s="34">
        <f>B26*A28</f>
        <v>1349.9870222222225</v>
      </c>
      <c r="C28" s="35">
        <f>C26*A28</f>
        <v>0</v>
      </c>
      <c r="D28" s="34"/>
      <c r="E28" s="34">
        <f>E26*A28</f>
        <v>1349.9870222222225</v>
      </c>
    </row>
    <row r="29" spans="1:7" ht="15.75">
      <c r="A29" s="14">
        <v>0.2</v>
      </c>
      <c r="B29" s="34">
        <f>B26*A29</f>
        <v>2699.9740444444451</v>
      </c>
      <c r="C29" s="35">
        <f>C26*A29</f>
        <v>0</v>
      </c>
      <c r="D29" s="34"/>
      <c r="E29" s="34">
        <f>E26*A29</f>
        <v>2699.9740444444451</v>
      </c>
    </row>
    <row r="30" spans="1:7" ht="15.75" hidden="1">
      <c r="A30" s="14">
        <v>0.5</v>
      </c>
      <c r="B30" s="34">
        <f>B26*A30</f>
        <v>6749.9351111111118</v>
      </c>
      <c r="C30" s="35">
        <v>1630</v>
      </c>
      <c r="D30" s="44"/>
      <c r="E30" s="34">
        <f>E26*A30</f>
        <v>6749.9351111111118</v>
      </c>
    </row>
    <row r="31" spans="1:7" ht="15.75">
      <c r="A31" s="14">
        <v>0.8</v>
      </c>
      <c r="B31" s="34">
        <f>B26*A31</f>
        <v>10799.89617777778</v>
      </c>
      <c r="C31" s="35">
        <f>C26*A31</f>
        <v>0</v>
      </c>
      <c r="D31" s="34"/>
      <c r="E31" s="34">
        <f>E26*A31</f>
        <v>10799.89617777778</v>
      </c>
    </row>
    <row r="32" spans="1:7" ht="15.75">
      <c r="A32" s="14">
        <v>0.9</v>
      </c>
      <c r="B32" s="34">
        <f>B26*A32</f>
        <v>12149.883200000002</v>
      </c>
      <c r="C32" s="35">
        <f>C26*A32</f>
        <v>0</v>
      </c>
      <c r="D32" s="34"/>
      <c r="E32" s="34">
        <f>E26*A32</f>
        <v>12149.883200000002</v>
      </c>
    </row>
    <row r="33" spans="1:249" ht="15.75" hidden="1">
      <c r="A33" s="14">
        <v>0.95</v>
      </c>
      <c r="B33" s="34">
        <f>SUM(C33+E33)</f>
        <v>9433</v>
      </c>
      <c r="C33" s="35">
        <f>C26*A33</f>
        <v>0</v>
      </c>
      <c r="D33" s="34"/>
      <c r="E33" s="34">
        <v>9433</v>
      </c>
    </row>
    <row r="34" spans="1:249" s="20" customFormat="1" ht="16.5" customHeight="1">
      <c r="A34" s="70"/>
      <c r="B34" s="70"/>
    </row>
    <row r="35" spans="1:249" s="20" customFormat="1" ht="3.75" customHeight="1">
      <c r="B35" s="22"/>
    </row>
    <row r="36" spans="1:249" s="20" customFormat="1" ht="16.5" customHeight="1">
      <c r="A36" s="20" t="s">
        <v>45</v>
      </c>
      <c r="B36" s="74" t="s">
        <v>46</v>
      </c>
      <c r="C36" s="74"/>
      <c r="D36" s="71" t="s">
        <v>47</v>
      </c>
      <c r="E36" s="71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23"/>
      <c r="AH36" s="23"/>
      <c r="AI36" s="23"/>
      <c r="AJ36" s="23"/>
      <c r="AK36" s="23"/>
      <c r="AL36" s="23"/>
      <c r="AM36" s="23"/>
      <c r="AN36" s="23"/>
      <c r="AO36" s="23"/>
      <c r="AP36" s="23"/>
      <c r="AQ36" s="23"/>
      <c r="AR36" s="23"/>
      <c r="AS36" s="23"/>
      <c r="AT36" s="23"/>
      <c r="AU36" s="23"/>
      <c r="AV36" s="23"/>
      <c r="AW36" s="23"/>
      <c r="AX36" s="23"/>
      <c r="AY36" s="23"/>
      <c r="AZ36" s="23"/>
      <c r="BA36" s="23"/>
      <c r="BB36" s="23"/>
      <c r="BC36" s="23"/>
      <c r="BD36" s="23"/>
      <c r="BE36" s="23"/>
      <c r="BF36" s="23"/>
      <c r="BG36" s="23"/>
      <c r="BH36" s="23"/>
      <c r="BI36" s="23"/>
      <c r="BJ36" s="23"/>
      <c r="BK36" s="23"/>
      <c r="BL36" s="23"/>
      <c r="BM36" s="23"/>
      <c r="BN36" s="23"/>
      <c r="BO36" s="23"/>
      <c r="BP36" s="23"/>
      <c r="BQ36" s="23"/>
      <c r="BR36" s="23"/>
      <c r="BS36" s="23"/>
      <c r="BT36" s="23"/>
      <c r="BU36" s="23"/>
      <c r="BV36" s="23"/>
      <c r="BW36" s="23"/>
      <c r="BX36" s="23"/>
      <c r="BY36" s="23"/>
      <c r="BZ36" s="23"/>
      <c r="CA36" s="23"/>
      <c r="CB36" s="23"/>
      <c r="CC36" s="23"/>
      <c r="CD36" s="23"/>
      <c r="CE36" s="23"/>
      <c r="CF36" s="23"/>
      <c r="CG36" s="23"/>
      <c r="CH36" s="23"/>
      <c r="CI36" s="23"/>
      <c r="CJ36" s="23"/>
      <c r="CK36" s="23"/>
      <c r="CL36" s="23"/>
      <c r="CM36" s="23"/>
      <c r="CN36" s="23"/>
      <c r="CO36" s="23"/>
      <c r="CP36" s="23"/>
      <c r="CQ36" s="23"/>
      <c r="CR36" s="23"/>
      <c r="CS36" s="23"/>
      <c r="CT36" s="23"/>
      <c r="CU36" s="23"/>
      <c r="CV36" s="23"/>
      <c r="CW36" s="23"/>
      <c r="CX36" s="23"/>
      <c r="CY36" s="23"/>
      <c r="CZ36" s="23"/>
      <c r="DA36" s="23"/>
      <c r="DB36" s="23"/>
      <c r="DC36" s="23"/>
      <c r="DD36" s="23"/>
      <c r="DE36" s="23"/>
      <c r="DF36" s="23"/>
      <c r="DG36" s="23"/>
      <c r="DH36" s="23"/>
      <c r="DI36" s="23"/>
      <c r="DJ36" s="23"/>
      <c r="DK36" s="23"/>
      <c r="DL36" s="23"/>
      <c r="DM36" s="23"/>
      <c r="DN36" s="23"/>
      <c r="DO36" s="23"/>
      <c r="DP36" s="23"/>
      <c r="DQ36" s="23"/>
      <c r="DR36" s="23"/>
      <c r="DS36" s="23"/>
      <c r="DT36" s="23"/>
      <c r="DU36" s="23"/>
      <c r="DV36" s="23"/>
      <c r="DW36" s="23"/>
      <c r="DX36" s="23"/>
      <c r="DY36" s="23"/>
      <c r="DZ36" s="23"/>
      <c r="EA36" s="23"/>
      <c r="EB36" s="23"/>
      <c r="EC36" s="23"/>
      <c r="ED36" s="23"/>
      <c r="EE36" s="23"/>
      <c r="EF36" s="23"/>
      <c r="EG36" s="23"/>
      <c r="EH36" s="23"/>
      <c r="EI36" s="23"/>
      <c r="EJ36" s="23"/>
      <c r="EK36" s="23"/>
      <c r="EL36" s="23"/>
      <c r="EM36" s="23"/>
      <c r="EN36" s="23"/>
      <c r="EO36" s="23"/>
      <c r="EP36" s="23"/>
      <c r="EQ36" s="23"/>
      <c r="ER36" s="23"/>
      <c r="ES36" s="23"/>
      <c r="ET36" s="23"/>
      <c r="EU36" s="23"/>
      <c r="EV36" s="23"/>
      <c r="EW36" s="23"/>
      <c r="EX36" s="23"/>
      <c r="EY36" s="23"/>
      <c r="EZ36" s="23"/>
      <c r="FA36" s="23"/>
      <c r="FB36" s="23"/>
      <c r="FC36" s="23"/>
      <c r="FD36" s="23"/>
      <c r="FE36" s="23"/>
      <c r="FF36" s="23"/>
      <c r="FG36" s="23"/>
      <c r="FH36" s="23"/>
      <c r="FI36" s="23"/>
      <c r="FJ36" s="23"/>
      <c r="FK36" s="23"/>
      <c r="FL36" s="23"/>
      <c r="FM36" s="23"/>
      <c r="FN36" s="23"/>
      <c r="FO36" s="23"/>
      <c r="FP36" s="23"/>
      <c r="FQ36" s="23"/>
      <c r="FR36" s="23"/>
      <c r="FS36" s="23"/>
      <c r="FT36" s="23"/>
      <c r="FU36" s="23"/>
      <c r="FV36" s="23"/>
      <c r="FW36" s="23"/>
      <c r="FX36" s="23"/>
      <c r="FY36" s="23"/>
      <c r="FZ36" s="23"/>
      <c r="GA36" s="23"/>
      <c r="GB36" s="23"/>
      <c r="GC36" s="23"/>
      <c r="GD36" s="23"/>
      <c r="GE36" s="23"/>
      <c r="GF36" s="23"/>
      <c r="GG36" s="23"/>
      <c r="GH36" s="23"/>
      <c r="GI36" s="23"/>
      <c r="GJ36" s="23"/>
      <c r="GK36" s="23"/>
      <c r="GL36" s="23"/>
      <c r="GM36" s="23"/>
      <c r="GN36" s="23"/>
      <c r="GO36" s="23"/>
      <c r="GP36" s="23"/>
      <c r="GQ36" s="23"/>
      <c r="GR36" s="23"/>
      <c r="GS36" s="23"/>
      <c r="GT36" s="23"/>
      <c r="GU36" s="23"/>
      <c r="GV36" s="23"/>
      <c r="GW36" s="23"/>
      <c r="GX36" s="23"/>
      <c r="GY36" s="23"/>
      <c r="GZ36" s="23"/>
      <c r="HA36" s="23"/>
      <c r="HB36" s="23"/>
      <c r="HC36" s="23"/>
      <c r="HD36" s="23"/>
      <c r="HE36" s="23"/>
      <c r="HF36" s="23"/>
      <c r="HG36" s="23"/>
      <c r="HH36" s="23"/>
      <c r="HI36" s="23"/>
      <c r="HJ36" s="23"/>
      <c r="HK36" s="23"/>
      <c r="HL36" s="23"/>
      <c r="HM36" s="23"/>
      <c r="HN36" s="23"/>
      <c r="HO36" s="23"/>
      <c r="HP36" s="23"/>
      <c r="HQ36" s="23"/>
      <c r="HR36" s="23"/>
      <c r="HS36" s="23"/>
      <c r="HT36" s="23"/>
      <c r="HU36" s="23"/>
      <c r="HV36" s="23"/>
      <c r="HW36" s="23"/>
      <c r="HX36" s="23"/>
      <c r="HY36" s="23"/>
      <c r="HZ36" s="23"/>
      <c r="IA36" s="23"/>
      <c r="IB36" s="23"/>
      <c r="IC36" s="23"/>
      <c r="ID36" s="23"/>
      <c r="IE36" s="23"/>
      <c r="IF36" s="23"/>
      <c r="IG36" s="23"/>
      <c r="IH36" s="23"/>
      <c r="II36" s="23"/>
      <c r="IJ36" s="23"/>
      <c r="IK36" s="23"/>
      <c r="IL36" s="23"/>
      <c r="IM36" s="23"/>
      <c r="IN36" s="23"/>
      <c r="IO36" s="23"/>
    </row>
    <row r="37" spans="1:249" s="27" customFormat="1" ht="15.75" customHeight="1">
      <c r="A37" s="27" t="s">
        <v>30</v>
      </c>
      <c r="B37" s="25" t="s">
        <v>50</v>
      </c>
      <c r="C37" s="67"/>
      <c r="D37" s="72" t="s">
        <v>48</v>
      </c>
      <c r="E37" s="72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26"/>
      <c r="AR37" s="26"/>
      <c r="AS37" s="26"/>
      <c r="AT37" s="26"/>
      <c r="AU37" s="26"/>
      <c r="AV37" s="26"/>
      <c r="AW37" s="26"/>
      <c r="AX37" s="26"/>
      <c r="AY37" s="26"/>
      <c r="AZ37" s="26"/>
      <c r="BA37" s="26"/>
      <c r="BB37" s="26"/>
      <c r="BC37" s="26"/>
      <c r="BD37" s="26"/>
      <c r="BE37" s="26"/>
      <c r="BF37" s="26"/>
      <c r="BG37" s="26"/>
      <c r="BH37" s="26"/>
      <c r="BI37" s="26"/>
      <c r="BJ37" s="26"/>
      <c r="BK37" s="26"/>
      <c r="BL37" s="26"/>
      <c r="BM37" s="26"/>
      <c r="BN37" s="26"/>
      <c r="BO37" s="26"/>
      <c r="BP37" s="26"/>
      <c r="BQ37" s="26"/>
      <c r="BR37" s="26"/>
      <c r="BS37" s="26"/>
      <c r="BT37" s="26"/>
      <c r="BU37" s="26"/>
      <c r="BV37" s="26"/>
      <c r="BW37" s="26"/>
      <c r="BX37" s="26"/>
      <c r="BY37" s="26"/>
      <c r="BZ37" s="26"/>
      <c r="CA37" s="26"/>
      <c r="CB37" s="26"/>
      <c r="CC37" s="26"/>
      <c r="CD37" s="26"/>
      <c r="CE37" s="26"/>
      <c r="CF37" s="26"/>
      <c r="CG37" s="26"/>
      <c r="CH37" s="26"/>
      <c r="CI37" s="26"/>
      <c r="CJ37" s="26"/>
      <c r="CK37" s="26"/>
      <c r="CL37" s="26"/>
      <c r="CM37" s="26"/>
      <c r="CN37" s="26"/>
      <c r="CO37" s="26"/>
      <c r="CP37" s="26"/>
      <c r="CQ37" s="26"/>
      <c r="CR37" s="26"/>
      <c r="CS37" s="26"/>
      <c r="CT37" s="26"/>
      <c r="CU37" s="26"/>
      <c r="CV37" s="26"/>
      <c r="CW37" s="26"/>
      <c r="CX37" s="26"/>
      <c r="CY37" s="26"/>
      <c r="CZ37" s="26"/>
      <c r="DA37" s="26"/>
      <c r="DB37" s="26"/>
      <c r="DC37" s="26"/>
      <c r="DD37" s="26"/>
      <c r="DE37" s="26"/>
      <c r="DF37" s="26"/>
      <c r="DG37" s="26"/>
      <c r="DH37" s="26"/>
      <c r="DI37" s="26"/>
      <c r="DJ37" s="26"/>
      <c r="DK37" s="26"/>
      <c r="DL37" s="26"/>
      <c r="DM37" s="26"/>
      <c r="DN37" s="26"/>
      <c r="DO37" s="26"/>
      <c r="DP37" s="26"/>
      <c r="DQ37" s="26"/>
      <c r="DR37" s="26"/>
      <c r="DS37" s="26"/>
      <c r="DT37" s="26"/>
      <c r="DU37" s="26"/>
      <c r="DV37" s="26"/>
      <c r="DW37" s="26"/>
      <c r="DX37" s="26"/>
      <c r="DY37" s="26"/>
      <c r="DZ37" s="26"/>
      <c r="EA37" s="26"/>
      <c r="EB37" s="26"/>
      <c r="EC37" s="26"/>
      <c r="ED37" s="26"/>
      <c r="EE37" s="26"/>
      <c r="EF37" s="26"/>
      <c r="EG37" s="26"/>
      <c r="EH37" s="26"/>
      <c r="EI37" s="26"/>
      <c r="EJ37" s="26"/>
      <c r="EK37" s="26"/>
      <c r="EL37" s="26"/>
      <c r="EM37" s="26"/>
      <c r="EN37" s="26"/>
      <c r="EO37" s="26"/>
      <c r="EP37" s="26"/>
      <c r="EQ37" s="26"/>
      <c r="ER37" s="26"/>
      <c r="ES37" s="26"/>
      <c r="ET37" s="26"/>
      <c r="EU37" s="26"/>
      <c r="EV37" s="26"/>
      <c r="EW37" s="26"/>
      <c r="EX37" s="26"/>
      <c r="EY37" s="26"/>
      <c r="EZ37" s="26"/>
      <c r="FA37" s="26"/>
      <c r="FB37" s="26"/>
      <c r="FC37" s="26"/>
      <c r="FD37" s="26"/>
      <c r="FE37" s="26"/>
      <c r="FF37" s="26"/>
      <c r="FG37" s="26"/>
      <c r="FH37" s="26"/>
      <c r="FI37" s="26"/>
      <c r="FJ37" s="26"/>
      <c r="FK37" s="26"/>
      <c r="FL37" s="26"/>
      <c r="FM37" s="26"/>
      <c r="FN37" s="26"/>
      <c r="FO37" s="26"/>
      <c r="FP37" s="26"/>
      <c r="FQ37" s="26"/>
      <c r="FR37" s="26"/>
      <c r="FS37" s="26"/>
      <c r="FT37" s="26"/>
      <c r="FU37" s="26"/>
      <c r="FV37" s="26"/>
      <c r="FW37" s="26"/>
      <c r="FX37" s="26"/>
      <c r="FY37" s="26"/>
      <c r="FZ37" s="26"/>
      <c r="GA37" s="26"/>
      <c r="GB37" s="26"/>
      <c r="GC37" s="26"/>
      <c r="GD37" s="26"/>
      <c r="GE37" s="26"/>
      <c r="GF37" s="26"/>
      <c r="GG37" s="26"/>
      <c r="GH37" s="26"/>
      <c r="GI37" s="26"/>
      <c r="GJ37" s="26"/>
      <c r="GK37" s="26"/>
      <c r="GL37" s="26"/>
      <c r="GM37" s="26"/>
      <c r="GN37" s="26"/>
      <c r="GO37" s="26"/>
      <c r="GP37" s="26"/>
      <c r="GQ37" s="26"/>
      <c r="GR37" s="26"/>
      <c r="GS37" s="26"/>
      <c r="GT37" s="26"/>
      <c r="GU37" s="26"/>
      <c r="GV37" s="26"/>
      <c r="GW37" s="26"/>
      <c r="GX37" s="26"/>
      <c r="GY37" s="26"/>
      <c r="GZ37" s="26"/>
      <c r="HA37" s="26"/>
      <c r="HB37" s="26"/>
      <c r="HC37" s="26"/>
      <c r="HD37" s="26"/>
      <c r="HE37" s="26"/>
      <c r="HF37" s="26"/>
      <c r="HG37" s="26"/>
      <c r="HH37" s="26"/>
      <c r="HI37" s="26"/>
      <c r="HJ37" s="26"/>
      <c r="HK37" s="26"/>
      <c r="HL37" s="26"/>
      <c r="HM37" s="26"/>
      <c r="HN37" s="26"/>
      <c r="HO37" s="26"/>
      <c r="HP37" s="26"/>
      <c r="HQ37" s="26"/>
      <c r="HR37" s="26"/>
      <c r="HS37" s="26"/>
      <c r="HT37" s="26"/>
      <c r="HU37" s="26"/>
      <c r="HV37" s="26"/>
      <c r="HW37" s="26"/>
      <c r="HX37" s="26"/>
      <c r="HY37" s="26"/>
      <c r="HZ37" s="26"/>
      <c r="IA37" s="26"/>
      <c r="IB37" s="26"/>
      <c r="IC37" s="26"/>
      <c r="ID37" s="26"/>
      <c r="IE37" s="26"/>
      <c r="IF37" s="26"/>
      <c r="IG37" s="26"/>
      <c r="IH37" s="26"/>
      <c r="II37" s="26"/>
      <c r="IJ37" s="26"/>
      <c r="IK37" s="26"/>
      <c r="IL37" s="26"/>
      <c r="IM37" s="26"/>
      <c r="IN37" s="26"/>
      <c r="IO37" s="26"/>
    </row>
    <row r="38" spans="1:249" s="20" customFormat="1" ht="9" customHeight="1">
      <c r="A38" s="29"/>
      <c r="B38" s="29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23"/>
      <c r="AJ38" s="23"/>
      <c r="AK38" s="23"/>
      <c r="AL38" s="23"/>
      <c r="AM38" s="23"/>
      <c r="AN38" s="23"/>
      <c r="AO38" s="23"/>
      <c r="AP38" s="23"/>
      <c r="AQ38" s="23"/>
      <c r="AR38" s="23"/>
      <c r="AS38" s="23"/>
      <c r="AT38" s="23"/>
      <c r="AU38" s="23"/>
      <c r="AV38" s="23"/>
      <c r="AW38" s="23"/>
      <c r="AX38" s="23"/>
      <c r="AY38" s="23"/>
      <c r="AZ38" s="23"/>
      <c r="BA38" s="23"/>
      <c r="BB38" s="23"/>
      <c r="BC38" s="23"/>
      <c r="BD38" s="23"/>
      <c r="BE38" s="23"/>
      <c r="BF38" s="23"/>
      <c r="BG38" s="23"/>
      <c r="BH38" s="23"/>
      <c r="BI38" s="23"/>
      <c r="BJ38" s="23"/>
      <c r="BK38" s="23"/>
      <c r="BL38" s="23"/>
      <c r="BM38" s="23"/>
      <c r="BN38" s="23"/>
      <c r="BO38" s="23"/>
      <c r="BP38" s="23"/>
      <c r="BQ38" s="23"/>
      <c r="BR38" s="23"/>
      <c r="BS38" s="23"/>
      <c r="BT38" s="23"/>
      <c r="BU38" s="23"/>
      <c r="BV38" s="23"/>
      <c r="BW38" s="23"/>
      <c r="BX38" s="23"/>
      <c r="BY38" s="23"/>
      <c r="BZ38" s="23"/>
      <c r="CA38" s="23"/>
      <c r="CB38" s="23"/>
      <c r="CC38" s="23"/>
      <c r="CD38" s="23"/>
      <c r="CE38" s="23"/>
      <c r="CF38" s="23"/>
      <c r="CG38" s="23"/>
      <c r="CH38" s="23"/>
      <c r="CI38" s="23"/>
      <c r="CJ38" s="23"/>
      <c r="CK38" s="23"/>
      <c r="CL38" s="23"/>
      <c r="CM38" s="23"/>
      <c r="CN38" s="23"/>
      <c r="CO38" s="23"/>
      <c r="CP38" s="23"/>
      <c r="CQ38" s="23"/>
      <c r="CR38" s="23"/>
      <c r="CS38" s="23"/>
      <c r="CT38" s="23"/>
      <c r="CU38" s="23"/>
      <c r="CV38" s="23"/>
      <c r="CW38" s="23"/>
      <c r="CX38" s="23"/>
      <c r="CY38" s="23"/>
      <c r="CZ38" s="23"/>
      <c r="DA38" s="23"/>
      <c r="DB38" s="23"/>
      <c r="DC38" s="23"/>
      <c r="DD38" s="23"/>
      <c r="DE38" s="23"/>
      <c r="DF38" s="23"/>
      <c r="DG38" s="23"/>
      <c r="DH38" s="23"/>
      <c r="DI38" s="23"/>
      <c r="DJ38" s="23"/>
      <c r="DK38" s="23"/>
      <c r="DL38" s="23"/>
      <c r="DM38" s="23"/>
      <c r="DN38" s="23"/>
      <c r="DO38" s="23"/>
      <c r="DP38" s="23"/>
      <c r="DQ38" s="23"/>
      <c r="DR38" s="23"/>
      <c r="DS38" s="23"/>
      <c r="DT38" s="23"/>
      <c r="DU38" s="23"/>
      <c r="DV38" s="23"/>
      <c r="DW38" s="23"/>
      <c r="DX38" s="23"/>
      <c r="DY38" s="23"/>
      <c r="DZ38" s="23"/>
      <c r="EA38" s="23"/>
      <c r="EB38" s="23"/>
      <c r="EC38" s="23"/>
      <c r="ED38" s="23"/>
      <c r="EE38" s="23"/>
      <c r="EF38" s="23"/>
      <c r="EG38" s="23"/>
      <c r="EH38" s="23"/>
      <c r="EI38" s="23"/>
      <c r="EJ38" s="23"/>
      <c r="EK38" s="23"/>
      <c r="EL38" s="23"/>
      <c r="EM38" s="23"/>
      <c r="EN38" s="23"/>
      <c r="EO38" s="23"/>
      <c r="EP38" s="23"/>
      <c r="EQ38" s="23"/>
      <c r="ER38" s="23"/>
      <c r="ES38" s="23"/>
      <c r="ET38" s="23"/>
      <c r="EU38" s="23"/>
      <c r="EV38" s="23"/>
      <c r="EW38" s="23"/>
      <c r="EX38" s="23"/>
      <c r="EY38" s="23"/>
      <c r="EZ38" s="23"/>
      <c r="FA38" s="23"/>
      <c r="FB38" s="23"/>
      <c r="FC38" s="23"/>
      <c r="FD38" s="23"/>
      <c r="FE38" s="23"/>
      <c r="FF38" s="23"/>
      <c r="FG38" s="23"/>
      <c r="FH38" s="23"/>
      <c r="FI38" s="23"/>
      <c r="FJ38" s="23"/>
      <c r="FK38" s="23"/>
      <c r="FL38" s="23"/>
      <c r="FM38" s="23"/>
      <c r="FN38" s="23"/>
      <c r="FO38" s="23"/>
      <c r="FP38" s="23"/>
      <c r="FQ38" s="23"/>
      <c r="FR38" s="23"/>
      <c r="FS38" s="23"/>
      <c r="FT38" s="23"/>
      <c r="FU38" s="23"/>
      <c r="FV38" s="23"/>
      <c r="FW38" s="23"/>
      <c r="FX38" s="23"/>
      <c r="FY38" s="23"/>
      <c r="FZ38" s="23"/>
      <c r="GA38" s="23"/>
      <c r="GB38" s="23"/>
      <c r="GC38" s="23"/>
      <c r="GD38" s="23"/>
      <c r="GE38" s="23"/>
      <c r="GF38" s="23"/>
      <c r="GG38" s="23"/>
      <c r="GH38" s="23"/>
      <c r="GI38" s="23"/>
      <c r="GJ38" s="23"/>
      <c r="GK38" s="23"/>
      <c r="GL38" s="23"/>
      <c r="GM38" s="23"/>
      <c r="GN38" s="23"/>
      <c r="GO38" s="23"/>
      <c r="GP38" s="23"/>
      <c r="GQ38" s="23"/>
      <c r="GR38" s="23"/>
      <c r="GS38" s="23"/>
      <c r="GT38" s="23"/>
      <c r="GU38" s="23"/>
      <c r="GV38" s="23"/>
      <c r="GW38" s="23"/>
      <c r="GX38" s="23"/>
      <c r="GY38" s="23"/>
      <c r="GZ38" s="23"/>
      <c r="HA38" s="23"/>
      <c r="HB38" s="23"/>
      <c r="HC38" s="23"/>
      <c r="HD38" s="23"/>
      <c r="HE38" s="23"/>
      <c r="HF38" s="23"/>
      <c r="HG38" s="23"/>
      <c r="HH38" s="23"/>
      <c r="HI38" s="23"/>
      <c r="HJ38" s="23"/>
      <c r="HK38" s="23"/>
      <c r="HL38" s="23"/>
      <c r="HM38" s="23"/>
      <c r="HN38" s="23"/>
      <c r="HO38" s="23"/>
      <c r="HP38" s="23"/>
      <c r="HQ38" s="23"/>
      <c r="HR38" s="23"/>
      <c r="HS38" s="23"/>
      <c r="HT38" s="23"/>
      <c r="HU38" s="23"/>
      <c r="HV38" s="23"/>
      <c r="HW38" s="23"/>
      <c r="HX38" s="23"/>
      <c r="HY38" s="23"/>
      <c r="HZ38" s="23"/>
      <c r="IA38" s="23"/>
      <c r="IB38" s="23"/>
      <c r="IC38" s="23"/>
      <c r="ID38" s="23"/>
      <c r="IE38" s="23"/>
      <c r="IF38" s="23"/>
      <c r="IG38" s="23"/>
      <c r="IH38" s="23"/>
      <c r="II38" s="23"/>
      <c r="IJ38" s="23"/>
      <c r="IK38" s="23"/>
      <c r="IL38" s="23"/>
      <c r="IM38" s="23"/>
      <c r="IN38" s="23"/>
      <c r="IO38" s="23"/>
    </row>
    <row r="39" spans="1:249" s="20" customFormat="1" ht="16.5">
      <c r="A39" s="20" t="s">
        <v>49</v>
      </c>
      <c r="B39" s="69" t="s">
        <v>54</v>
      </c>
      <c r="C39" s="69"/>
      <c r="D39" s="69"/>
      <c r="E39" s="69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AI39" s="23"/>
      <c r="AJ39" s="23"/>
      <c r="AK39" s="23"/>
      <c r="AL39" s="23"/>
      <c r="AM39" s="23"/>
      <c r="AN39" s="23"/>
      <c r="AO39" s="23"/>
      <c r="AP39" s="23"/>
      <c r="AQ39" s="23"/>
      <c r="AR39" s="23"/>
      <c r="AS39" s="23"/>
      <c r="AT39" s="23"/>
      <c r="AU39" s="23"/>
      <c r="AV39" s="23"/>
      <c r="AW39" s="23"/>
      <c r="AX39" s="23"/>
      <c r="AY39" s="23"/>
      <c r="AZ39" s="23"/>
      <c r="BA39" s="23"/>
      <c r="BB39" s="23"/>
      <c r="BC39" s="23"/>
      <c r="BD39" s="23"/>
      <c r="BE39" s="23"/>
      <c r="BF39" s="23"/>
      <c r="BG39" s="23"/>
      <c r="BH39" s="23"/>
      <c r="BI39" s="23"/>
      <c r="BJ39" s="23"/>
      <c r="BK39" s="23"/>
      <c r="BL39" s="23"/>
      <c r="BM39" s="23"/>
      <c r="BN39" s="23"/>
      <c r="BO39" s="23"/>
      <c r="BP39" s="23"/>
      <c r="BQ39" s="23"/>
      <c r="BR39" s="23"/>
      <c r="BS39" s="23"/>
      <c r="BT39" s="23"/>
      <c r="BU39" s="23"/>
      <c r="BV39" s="23"/>
      <c r="BW39" s="23"/>
      <c r="BX39" s="23"/>
      <c r="BY39" s="23"/>
      <c r="BZ39" s="23"/>
      <c r="CA39" s="23"/>
      <c r="CB39" s="23"/>
      <c r="CC39" s="23"/>
      <c r="CD39" s="23"/>
      <c r="CE39" s="23"/>
      <c r="CF39" s="23"/>
      <c r="CG39" s="23"/>
      <c r="CH39" s="23"/>
      <c r="CI39" s="23"/>
      <c r="CJ39" s="23"/>
      <c r="CK39" s="23"/>
      <c r="CL39" s="23"/>
      <c r="CM39" s="23"/>
      <c r="CN39" s="23"/>
      <c r="CO39" s="23"/>
      <c r="CP39" s="23"/>
      <c r="CQ39" s="23"/>
      <c r="CR39" s="23"/>
      <c r="CS39" s="23"/>
      <c r="CT39" s="23"/>
      <c r="CU39" s="23"/>
      <c r="CV39" s="23"/>
      <c r="CW39" s="23"/>
      <c r="CX39" s="23"/>
      <c r="CY39" s="23"/>
      <c r="CZ39" s="23"/>
      <c r="DA39" s="23"/>
      <c r="DB39" s="23"/>
      <c r="DC39" s="23"/>
      <c r="DD39" s="23"/>
      <c r="DE39" s="23"/>
      <c r="DF39" s="23"/>
      <c r="DG39" s="23"/>
      <c r="DH39" s="23"/>
      <c r="DI39" s="23"/>
      <c r="DJ39" s="23"/>
      <c r="DK39" s="23"/>
      <c r="DL39" s="23"/>
      <c r="DM39" s="23"/>
      <c r="DN39" s="23"/>
      <c r="DO39" s="23"/>
      <c r="DP39" s="23"/>
      <c r="DQ39" s="23"/>
      <c r="DR39" s="23"/>
      <c r="DS39" s="23"/>
      <c r="DT39" s="23"/>
      <c r="DU39" s="23"/>
      <c r="DV39" s="23"/>
      <c r="DW39" s="23"/>
      <c r="DX39" s="23"/>
      <c r="DY39" s="23"/>
      <c r="DZ39" s="23"/>
      <c r="EA39" s="23"/>
      <c r="EB39" s="23"/>
      <c r="EC39" s="23"/>
      <c r="ED39" s="23"/>
      <c r="EE39" s="23"/>
      <c r="EF39" s="23"/>
      <c r="EG39" s="23"/>
      <c r="EH39" s="23"/>
      <c r="EI39" s="23"/>
      <c r="EJ39" s="23"/>
      <c r="EK39" s="23"/>
      <c r="EL39" s="23"/>
      <c r="EM39" s="23"/>
      <c r="EN39" s="23"/>
      <c r="EO39" s="23"/>
      <c r="EP39" s="23"/>
      <c r="EQ39" s="23"/>
      <c r="ER39" s="23"/>
      <c r="ES39" s="23"/>
      <c r="ET39" s="23"/>
      <c r="EU39" s="23"/>
      <c r="EV39" s="23"/>
      <c r="EW39" s="23"/>
      <c r="EX39" s="23"/>
      <c r="EY39" s="23"/>
      <c r="EZ39" s="23"/>
      <c r="FA39" s="23"/>
      <c r="FB39" s="23"/>
      <c r="FC39" s="23"/>
      <c r="FD39" s="23"/>
      <c r="FE39" s="23"/>
      <c r="FF39" s="23"/>
      <c r="FG39" s="23"/>
      <c r="FH39" s="23"/>
      <c r="FI39" s="23"/>
      <c r="FJ39" s="23"/>
      <c r="FK39" s="23"/>
      <c r="FL39" s="23"/>
      <c r="FM39" s="23"/>
      <c r="FN39" s="23"/>
      <c r="FO39" s="23"/>
      <c r="FP39" s="23"/>
      <c r="FQ39" s="23"/>
      <c r="FR39" s="23"/>
      <c r="FS39" s="23"/>
      <c r="FT39" s="23"/>
      <c r="FU39" s="23"/>
      <c r="FV39" s="23"/>
      <c r="FW39" s="23"/>
      <c r="FX39" s="23"/>
      <c r="FY39" s="23"/>
      <c r="FZ39" s="23"/>
      <c r="GA39" s="23"/>
      <c r="GB39" s="23"/>
      <c r="GC39" s="23"/>
      <c r="GD39" s="23"/>
      <c r="GE39" s="23"/>
      <c r="GF39" s="23"/>
      <c r="GG39" s="23"/>
      <c r="GH39" s="23"/>
      <c r="GI39" s="23"/>
      <c r="GJ39" s="23"/>
      <c r="GK39" s="23"/>
      <c r="GL39" s="23"/>
      <c r="GM39" s="23"/>
      <c r="GN39" s="23"/>
      <c r="GO39" s="23"/>
      <c r="GP39" s="23"/>
      <c r="GQ39" s="23"/>
      <c r="GR39" s="23"/>
      <c r="GS39" s="23"/>
      <c r="GT39" s="23"/>
      <c r="GU39" s="23"/>
      <c r="GV39" s="23"/>
      <c r="GW39" s="23"/>
      <c r="GX39" s="23"/>
      <c r="GY39" s="23"/>
      <c r="GZ39" s="23"/>
      <c r="HA39" s="23"/>
      <c r="HB39" s="23"/>
      <c r="HC39" s="23"/>
      <c r="HD39" s="23"/>
      <c r="HE39" s="23"/>
      <c r="HF39" s="23"/>
      <c r="HG39" s="23"/>
      <c r="HH39" s="23"/>
      <c r="HI39" s="23"/>
      <c r="HJ39" s="23"/>
      <c r="HK39" s="23"/>
      <c r="HL39" s="23"/>
      <c r="HM39" s="23"/>
      <c r="HN39" s="23"/>
      <c r="HO39" s="23"/>
      <c r="HP39" s="23"/>
      <c r="HQ39" s="23"/>
      <c r="HR39" s="23"/>
      <c r="HS39" s="23"/>
      <c r="HT39" s="23"/>
      <c r="HU39" s="23"/>
      <c r="HV39" s="23"/>
      <c r="HW39" s="23"/>
      <c r="HX39" s="23"/>
      <c r="HY39" s="23"/>
      <c r="HZ39" s="23"/>
      <c r="IA39" s="23"/>
      <c r="IB39" s="23"/>
      <c r="IC39" s="23"/>
      <c r="ID39" s="23"/>
      <c r="IE39" s="23"/>
      <c r="IF39" s="23"/>
      <c r="IG39" s="23"/>
      <c r="IH39" s="23"/>
      <c r="II39" s="23"/>
      <c r="IJ39" s="23"/>
      <c r="IK39" s="23"/>
      <c r="IL39" s="23"/>
      <c r="IM39" s="23"/>
      <c r="IN39" s="23"/>
      <c r="IO39" s="23"/>
    </row>
    <row r="40" spans="1:249" s="20" customFormat="1" ht="9.75" customHeight="1">
      <c r="A40" s="29"/>
      <c r="B40" s="29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3"/>
      <c r="AH40" s="23"/>
      <c r="AI40" s="23"/>
      <c r="AJ40" s="23"/>
      <c r="AK40" s="23"/>
      <c r="AL40" s="23"/>
      <c r="AM40" s="23"/>
      <c r="AN40" s="23"/>
      <c r="AO40" s="23"/>
      <c r="AP40" s="23"/>
      <c r="AQ40" s="23"/>
      <c r="AR40" s="23"/>
      <c r="AS40" s="23"/>
      <c r="AT40" s="23"/>
      <c r="AU40" s="23"/>
      <c r="AV40" s="23"/>
      <c r="AW40" s="23"/>
      <c r="AX40" s="23"/>
      <c r="AY40" s="23"/>
      <c r="AZ40" s="23"/>
      <c r="BA40" s="23"/>
      <c r="BB40" s="23"/>
      <c r="BC40" s="23"/>
      <c r="BD40" s="23"/>
      <c r="BE40" s="23"/>
      <c r="BF40" s="23"/>
      <c r="BG40" s="23"/>
      <c r="BH40" s="23"/>
      <c r="BI40" s="23"/>
      <c r="BJ40" s="23"/>
      <c r="BK40" s="23"/>
      <c r="BL40" s="23"/>
      <c r="BM40" s="23"/>
      <c r="BN40" s="23"/>
      <c r="BO40" s="23"/>
      <c r="BP40" s="23"/>
      <c r="BQ40" s="23"/>
      <c r="BR40" s="23"/>
      <c r="BS40" s="23"/>
      <c r="BT40" s="23"/>
      <c r="BU40" s="23"/>
      <c r="BV40" s="23"/>
      <c r="BW40" s="23"/>
      <c r="BX40" s="23"/>
      <c r="BY40" s="23"/>
      <c r="BZ40" s="23"/>
      <c r="CA40" s="23"/>
      <c r="CB40" s="23"/>
      <c r="CC40" s="23"/>
      <c r="CD40" s="23"/>
      <c r="CE40" s="23"/>
      <c r="CF40" s="23"/>
      <c r="CG40" s="23"/>
      <c r="CH40" s="23"/>
      <c r="CI40" s="23"/>
      <c r="CJ40" s="23"/>
      <c r="CK40" s="23"/>
      <c r="CL40" s="23"/>
      <c r="CM40" s="23"/>
      <c r="CN40" s="23"/>
      <c r="CO40" s="23"/>
      <c r="CP40" s="23"/>
      <c r="CQ40" s="23"/>
      <c r="CR40" s="23"/>
      <c r="CS40" s="23"/>
      <c r="CT40" s="23"/>
      <c r="CU40" s="23"/>
      <c r="CV40" s="23"/>
      <c r="CW40" s="23"/>
      <c r="CX40" s="23"/>
      <c r="CY40" s="23"/>
      <c r="CZ40" s="23"/>
      <c r="DA40" s="23"/>
      <c r="DB40" s="23"/>
      <c r="DC40" s="23"/>
      <c r="DD40" s="23"/>
      <c r="DE40" s="23"/>
      <c r="DF40" s="23"/>
      <c r="DG40" s="23"/>
      <c r="DH40" s="23"/>
      <c r="DI40" s="23"/>
      <c r="DJ40" s="23"/>
      <c r="DK40" s="23"/>
      <c r="DL40" s="23"/>
      <c r="DM40" s="23"/>
      <c r="DN40" s="23"/>
      <c r="DO40" s="23"/>
      <c r="DP40" s="23"/>
      <c r="DQ40" s="23"/>
      <c r="DR40" s="23"/>
      <c r="DS40" s="23"/>
      <c r="DT40" s="23"/>
      <c r="DU40" s="23"/>
      <c r="DV40" s="23"/>
      <c r="DW40" s="23"/>
      <c r="DX40" s="23"/>
      <c r="DY40" s="23"/>
      <c r="DZ40" s="23"/>
      <c r="EA40" s="23"/>
      <c r="EB40" s="23"/>
      <c r="EC40" s="23"/>
      <c r="ED40" s="23"/>
      <c r="EE40" s="23"/>
      <c r="EF40" s="23"/>
      <c r="EG40" s="23"/>
      <c r="EH40" s="23"/>
      <c r="EI40" s="23"/>
      <c r="EJ40" s="23"/>
      <c r="EK40" s="23"/>
      <c r="EL40" s="23"/>
      <c r="EM40" s="23"/>
      <c r="EN40" s="23"/>
      <c r="EO40" s="23"/>
      <c r="EP40" s="23"/>
      <c r="EQ40" s="23"/>
      <c r="ER40" s="23"/>
      <c r="ES40" s="23"/>
      <c r="ET40" s="23"/>
      <c r="EU40" s="23"/>
      <c r="EV40" s="23"/>
      <c r="EW40" s="23"/>
      <c r="EX40" s="23"/>
      <c r="EY40" s="23"/>
      <c r="EZ40" s="23"/>
      <c r="FA40" s="23"/>
      <c r="FB40" s="23"/>
      <c r="FC40" s="23"/>
      <c r="FD40" s="23"/>
      <c r="FE40" s="23"/>
      <c r="FF40" s="23"/>
      <c r="FG40" s="23"/>
      <c r="FH40" s="23"/>
      <c r="FI40" s="23"/>
      <c r="FJ40" s="23"/>
      <c r="FK40" s="23"/>
      <c r="FL40" s="23"/>
      <c r="FM40" s="23"/>
      <c r="FN40" s="23"/>
      <c r="FO40" s="23"/>
      <c r="FP40" s="23"/>
      <c r="FQ40" s="23"/>
      <c r="FR40" s="23"/>
      <c r="FS40" s="23"/>
      <c r="FT40" s="23"/>
      <c r="FU40" s="23"/>
      <c r="FV40" s="23"/>
      <c r="FW40" s="23"/>
      <c r="FX40" s="23"/>
      <c r="FY40" s="23"/>
      <c r="FZ40" s="23"/>
      <c r="GA40" s="23"/>
      <c r="GB40" s="23"/>
      <c r="GC40" s="23"/>
      <c r="GD40" s="23"/>
      <c r="GE40" s="23"/>
      <c r="GF40" s="23"/>
      <c r="GG40" s="23"/>
      <c r="GH40" s="23"/>
      <c r="GI40" s="23"/>
      <c r="GJ40" s="23"/>
      <c r="GK40" s="23"/>
      <c r="GL40" s="23"/>
      <c r="GM40" s="23"/>
      <c r="GN40" s="23"/>
      <c r="GO40" s="23"/>
      <c r="GP40" s="23"/>
      <c r="GQ40" s="23"/>
      <c r="GR40" s="23"/>
      <c r="GS40" s="23"/>
      <c r="GT40" s="23"/>
      <c r="GU40" s="23"/>
      <c r="GV40" s="23"/>
      <c r="GW40" s="23"/>
      <c r="GX40" s="23"/>
      <c r="GY40" s="23"/>
      <c r="GZ40" s="23"/>
      <c r="HA40" s="23"/>
      <c r="HB40" s="23"/>
      <c r="HC40" s="23"/>
      <c r="HD40" s="23"/>
      <c r="HE40" s="23"/>
      <c r="HF40" s="23"/>
      <c r="HG40" s="23"/>
      <c r="HH40" s="23"/>
      <c r="HI40" s="23"/>
      <c r="HJ40" s="23"/>
      <c r="HK40" s="23"/>
      <c r="HL40" s="23"/>
      <c r="HM40" s="23"/>
      <c r="HN40" s="23"/>
      <c r="HO40" s="23"/>
      <c r="HP40" s="23"/>
      <c r="HQ40" s="23"/>
      <c r="HR40" s="23"/>
      <c r="HS40" s="23"/>
      <c r="HT40" s="23"/>
      <c r="HU40" s="23"/>
      <c r="HV40" s="23"/>
      <c r="HW40" s="23"/>
      <c r="HX40" s="23"/>
      <c r="HY40" s="23"/>
      <c r="HZ40" s="23"/>
      <c r="IA40" s="23"/>
      <c r="IB40" s="23"/>
      <c r="IC40" s="23"/>
      <c r="ID40" s="23"/>
      <c r="IE40" s="23"/>
      <c r="IF40" s="23"/>
      <c r="IG40" s="23"/>
      <c r="IH40" s="23"/>
      <c r="II40" s="23"/>
      <c r="IJ40" s="23"/>
      <c r="IK40" s="23"/>
      <c r="IL40" s="23"/>
      <c r="IM40" s="23"/>
      <c r="IN40" s="23"/>
      <c r="IO40" s="23"/>
    </row>
    <row r="41" spans="1:249" s="20" customFormat="1" ht="16.5">
      <c r="A41" s="29" t="s">
        <v>32</v>
      </c>
      <c r="B41" s="29" t="s">
        <v>32</v>
      </c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G41" s="23"/>
      <c r="AH41" s="23"/>
      <c r="AI41" s="23"/>
      <c r="AJ41" s="23"/>
      <c r="AK41" s="23"/>
      <c r="AL41" s="23"/>
      <c r="AM41" s="23"/>
      <c r="AN41" s="23"/>
      <c r="AO41" s="23"/>
      <c r="AP41" s="23"/>
      <c r="AQ41" s="23"/>
      <c r="AR41" s="23"/>
      <c r="AS41" s="23"/>
      <c r="AT41" s="23"/>
      <c r="AU41" s="23"/>
      <c r="AV41" s="23"/>
      <c r="AW41" s="23"/>
      <c r="AX41" s="23"/>
      <c r="AY41" s="23"/>
      <c r="AZ41" s="23"/>
      <c r="BA41" s="23"/>
      <c r="BB41" s="23"/>
      <c r="BC41" s="23"/>
      <c r="BD41" s="23"/>
      <c r="BE41" s="23"/>
      <c r="BF41" s="23"/>
      <c r="BG41" s="23"/>
      <c r="BH41" s="23"/>
      <c r="BI41" s="23"/>
      <c r="BJ41" s="23"/>
      <c r="BK41" s="23"/>
      <c r="BL41" s="23"/>
      <c r="BM41" s="23"/>
      <c r="BN41" s="23"/>
      <c r="BO41" s="23"/>
      <c r="BP41" s="23"/>
      <c r="BQ41" s="23"/>
      <c r="BR41" s="23"/>
      <c r="BS41" s="23"/>
      <c r="BT41" s="23"/>
      <c r="BU41" s="23"/>
      <c r="BV41" s="23"/>
      <c r="BW41" s="23"/>
      <c r="BX41" s="23"/>
      <c r="BY41" s="23"/>
      <c r="BZ41" s="23"/>
      <c r="CA41" s="23"/>
      <c r="CB41" s="23"/>
      <c r="CC41" s="23"/>
      <c r="CD41" s="23"/>
      <c r="CE41" s="23"/>
      <c r="CF41" s="23"/>
      <c r="CG41" s="23"/>
      <c r="CH41" s="23"/>
      <c r="CI41" s="23"/>
      <c r="CJ41" s="23"/>
      <c r="CK41" s="23"/>
      <c r="CL41" s="23"/>
      <c r="CM41" s="23"/>
      <c r="CN41" s="23"/>
      <c r="CO41" s="23"/>
      <c r="CP41" s="23"/>
      <c r="CQ41" s="23"/>
      <c r="CR41" s="23"/>
      <c r="CS41" s="23"/>
      <c r="CT41" s="23"/>
      <c r="CU41" s="23"/>
      <c r="CV41" s="23"/>
      <c r="CW41" s="23"/>
      <c r="CX41" s="23"/>
      <c r="CY41" s="23"/>
      <c r="CZ41" s="23"/>
      <c r="DA41" s="23"/>
      <c r="DB41" s="23"/>
      <c r="DC41" s="23"/>
      <c r="DD41" s="23"/>
      <c r="DE41" s="23"/>
      <c r="DF41" s="23"/>
      <c r="DG41" s="23"/>
      <c r="DH41" s="23"/>
      <c r="DI41" s="23"/>
      <c r="DJ41" s="23"/>
      <c r="DK41" s="23"/>
      <c r="DL41" s="23"/>
      <c r="DM41" s="23"/>
      <c r="DN41" s="23"/>
      <c r="DO41" s="23"/>
      <c r="DP41" s="23"/>
      <c r="DQ41" s="23"/>
      <c r="DR41" s="23"/>
      <c r="DS41" s="23"/>
      <c r="DT41" s="23"/>
      <c r="DU41" s="23"/>
      <c r="DV41" s="23"/>
      <c r="DW41" s="23"/>
      <c r="DX41" s="23"/>
      <c r="DY41" s="23"/>
      <c r="DZ41" s="23"/>
      <c r="EA41" s="23"/>
      <c r="EB41" s="23"/>
      <c r="EC41" s="23"/>
      <c r="ED41" s="23"/>
      <c r="EE41" s="23"/>
      <c r="EF41" s="23"/>
      <c r="EG41" s="23"/>
      <c r="EH41" s="23"/>
      <c r="EI41" s="23"/>
      <c r="EJ41" s="23"/>
      <c r="EK41" s="23"/>
      <c r="EL41" s="23"/>
      <c r="EM41" s="23"/>
      <c r="EN41" s="23"/>
      <c r="EO41" s="23"/>
      <c r="EP41" s="23"/>
      <c r="EQ41" s="23"/>
      <c r="ER41" s="23"/>
      <c r="ES41" s="23"/>
      <c r="ET41" s="23"/>
      <c r="EU41" s="23"/>
      <c r="EV41" s="23"/>
      <c r="EW41" s="23"/>
      <c r="EX41" s="23"/>
      <c r="EY41" s="23"/>
      <c r="EZ41" s="23"/>
      <c r="FA41" s="23"/>
      <c r="FB41" s="23"/>
      <c r="FC41" s="23"/>
      <c r="FD41" s="23"/>
      <c r="FE41" s="23"/>
      <c r="FF41" s="23"/>
      <c r="FG41" s="23"/>
      <c r="FH41" s="23"/>
      <c r="FI41" s="23"/>
      <c r="FJ41" s="23"/>
      <c r="FK41" s="23"/>
      <c r="FL41" s="23"/>
      <c r="FM41" s="23"/>
      <c r="FN41" s="23"/>
      <c r="FO41" s="23"/>
      <c r="FP41" s="23"/>
      <c r="FQ41" s="23"/>
      <c r="FR41" s="23"/>
      <c r="FS41" s="23"/>
      <c r="FT41" s="23"/>
      <c r="FU41" s="23"/>
      <c r="FV41" s="23"/>
      <c r="FW41" s="23"/>
      <c r="FX41" s="23"/>
      <c r="FY41" s="23"/>
      <c r="FZ41" s="23"/>
      <c r="GA41" s="23"/>
      <c r="GB41" s="23"/>
      <c r="GC41" s="23"/>
      <c r="GD41" s="23"/>
      <c r="GE41" s="23"/>
      <c r="GF41" s="23"/>
      <c r="GG41" s="23"/>
      <c r="GH41" s="23"/>
      <c r="GI41" s="23"/>
      <c r="GJ41" s="23"/>
      <c r="GK41" s="23"/>
      <c r="GL41" s="23"/>
      <c r="GM41" s="23"/>
      <c r="GN41" s="23"/>
      <c r="GO41" s="23"/>
      <c r="GP41" s="23"/>
      <c r="GQ41" s="23"/>
      <c r="GR41" s="23"/>
      <c r="GS41" s="23"/>
      <c r="GT41" s="23"/>
      <c r="GU41" s="23"/>
      <c r="GV41" s="23"/>
      <c r="GW41" s="23"/>
      <c r="GX41" s="23"/>
      <c r="GY41" s="23"/>
      <c r="GZ41" s="23"/>
      <c r="HA41" s="23"/>
      <c r="HB41" s="23"/>
      <c r="HC41" s="23"/>
      <c r="HD41" s="23"/>
      <c r="HE41" s="23"/>
      <c r="HF41" s="23"/>
      <c r="HG41" s="23"/>
      <c r="HH41" s="23"/>
      <c r="HI41" s="23"/>
      <c r="HJ41" s="23"/>
      <c r="HK41" s="23"/>
      <c r="HL41" s="23"/>
      <c r="HM41" s="23"/>
      <c r="HN41" s="23"/>
      <c r="HO41" s="23"/>
      <c r="HP41" s="23"/>
      <c r="HQ41" s="23"/>
      <c r="HR41" s="23"/>
      <c r="HS41" s="23"/>
      <c r="HT41" s="23"/>
      <c r="HU41" s="23"/>
      <c r="HV41" s="23"/>
      <c r="HW41" s="23"/>
      <c r="HX41" s="23"/>
      <c r="HY41" s="23"/>
      <c r="HZ41" s="23"/>
      <c r="IA41" s="23"/>
      <c r="IB41" s="23"/>
      <c r="IC41" s="23"/>
      <c r="ID41" s="23"/>
      <c r="IE41" s="23"/>
      <c r="IF41" s="23"/>
      <c r="IG41" s="23"/>
      <c r="IH41" s="23"/>
      <c r="II41" s="23"/>
      <c r="IJ41" s="23"/>
      <c r="IK41" s="23"/>
      <c r="IL41" s="23"/>
      <c r="IM41" s="23"/>
      <c r="IN41" s="23"/>
      <c r="IO41" s="23"/>
    </row>
    <row r="42" spans="1:249" s="21" customFormat="1" ht="9.75" hidden="1" customHeight="1">
      <c r="A42" s="28"/>
      <c r="B42" s="29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3"/>
      <c r="AI42" s="23"/>
      <c r="AJ42" s="23"/>
      <c r="AK42" s="23"/>
      <c r="AL42" s="23"/>
      <c r="AM42" s="23"/>
      <c r="AN42" s="23"/>
      <c r="AO42" s="23"/>
      <c r="AP42" s="23"/>
      <c r="AQ42" s="23"/>
      <c r="AR42" s="23"/>
      <c r="AS42" s="23"/>
      <c r="AT42" s="23"/>
      <c r="AU42" s="23"/>
      <c r="AV42" s="23"/>
      <c r="AW42" s="23"/>
      <c r="AX42" s="23"/>
      <c r="AY42" s="23"/>
      <c r="AZ42" s="23"/>
      <c r="BA42" s="23"/>
      <c r="BB42" s="23"/>
      <c r="BC42" s="23"/>
      <c r="BD42" s="23"/>
      <c r="BE42" s="23"/>
      <c r="BF42" s="23"/>
      <c r="BG42" s="23"/>
      <c r="BH42" s="23"/>
      <c r="BI42" s="23"/>
      <c r="BJ42" s="23"/>
      <c r="BK42" s="23"/>
      <c r="BL42" s="23"/>
      <c r="BM42" s="23"/>
      <c r="BN42" s="23"/>
      <c r="BO42" s="23"/>
      <c r="BP42" s="23"/>
      <c r="BQ42" s="23"/>
      <c r="BR42" s="23"/>
      <c r="BS42" s="23"/>
      <c r="BT42" s="23"/>
      <c r="BU42" s="23"/>
      <c r="BV42" s="23"/>
      <c r="BW42" s="23"/>
      <c r="BX42" s="23"/>
      <c r="BY42" s="23"/>
      <c r="BZ42" s="23"/>
      <c r="CA42" s="23"/>
      <c r="CB42" s="23"/>
      <c r="CC42" s="23"/>
      <c r="CD42" s="23"/>
      <c r="CE42" s="23"/>
      <c r="CF42" s="23"/>
      <c r="CG42" s="23"/>
      <c r="CH42" s="23"/>
      <c r="CI42" s="23"/>
      <c r="CJ42" s="23"/>
      <c r="CK42" s="23"/>
      <c r="CL42" s="23"/>
      <c r="CM42" s="23"/>
      <c r="CN42" s="23"/>
      <c r="CO42" s="23"/>
      <c r="CP42" s="23"/>
      <c r="CQ42" s="23"/>
      <c r="CR42" s="23"/>
      <c r="CS42" s="23"/>
      <c r="CT42" s="23"/>
      <c r="CU42" s="23"/>
      <c r="CV42" s="23"/>
      <c r="CW42" s="23"/>
      <c r="CX42" s="23"/>
      <c r="CY42" s="23"/>
      <c r="CZ42" s="23"/>
      <c r="DA42" s="23"/>
      <c r="DB42" s="23"/>
      <c r="DC42" s="23"/>
      <c r="DD42" s="23"/>
      <c r="DE42" s="23"/>
      <c r="DF42" s="23"/>
      <c r="DG42" s="23"/>
      <c r="DH42" s="23"/>
      <c r="DI42" s="23"/>
      <c r="DJ42" s="23"/>
      <c r="DK42" s="23"/>
      <c r="DL42" s="23"/>
      <c r="DM42" s="23"/>
      <c r="DN42" s="23"/>
      <c r="DO42" s="23"/>
      <c r="DP42" s="23"/>
      <c r="DQ42" s="23"/>
      <c r="DR42" s="23"/>
      <c r="DS42" s="23"/>
      <c r="DT42" s="23"/>
      <c r="DU42" s="23"/>
      <c r="DV42" s="23"/>
      <c r="DW42" s="23"/>
      <c r="DX42" s="23"/>
      <c r="DY42" s="23"/>
      <c r="DZ42" s="23"/>
      <c r="EA42" s="23"/>
      <c r="EB42" s="23"/>
      <c r="EC42" s="23"/>
      <c r="ED42" s="23"/>
      <c r="EE42" s="23"/>
      <c r="EF42" s="23"/>
      <c r="EG42" s="23"/>
      <c r="EH42" s="23"/>
      <c r="EI42" s="23"/>
      <c r="EJ42" s="23"/>
      <c r="EK42" s="23"/>
      <c r="EL42" s="23"/>
      <c r="EM42" s="23"/>
      <c r="EN42" s="23"/>
      <c r="EO42" s="23"/>
      <c r="EP42" s="23"/>
      <c r="EQ42" s="23"/>
      <c r="ER42" s="23"/>
      <c r="ES42" s="23"/>
      <c r="ET42" s="23"/>
      <c r="EU42" s="23"/>
      <c r="EV42" s="23"/>
      <c r="EW42" s="23"/>
      <c r="EX42" s="23"/>
      <c r="EY42" s="23"/>
      <c r="EZ42" s="23"/>
      <c r="FA42" s="23"/>
      <c r="FB42" s="23"/>
      <c r="FC42" s="23"/>
      <c r="FD42" s="23"/>
      <c r="FE42" s="23"/>
      <c r="FF42" s="23"/>
      <c r="FG42" s="23"/>
      <c r="FH42" s="23"/>
      <c r="FI42" s="23"/>
      <c r="FJ42" s="23"/>
      <c r="FK42" s="23"/>
      <c r="FL42" s="23"/>
      <c r="FM42" s="23"/>
      <c r="FN42" s="23"/>
      <c r="FO42" s="23"/>
      <c r="FP42" s="23"/>
      <c r="FQ42" s="23"/>
      <c r="FR42" s="23"/>
      <c r="FS42" s="23"/>
      <c r="FT42" s="23"/>
      <c r="FU42" s="23"/>
      <c r="FV42" s="23"/>
      <c r="FW42" s="23"/>
      <c r="FX42" s="23"/>
      <c r="FY42" s="23"/>
      <c r="FZ42" s="23"/>
      <c r="GA42" s="23"/>
      <c r="GB42" s="23"/>
      <c r="GC42" s="23"/>
      <c r="GD42" s="23"/>
      <c r="GE42" s="23"/>
      <c r="GF42" s="23"/>
      <c r="GG42" s="23"/>
      <c r="GH42" s="23"/>
      <c r="GI42" s="23"/>
      <c r="GJ42" s="23"/>
      <c r="GK42" s="23"/>
      <c r="GL42" s="23"/>
      <c r="GM42" s="23"/>
      <c r="GN42" s="23"/>
      <c r="GO42" s="23"/>
      <c r="GP42" s="23"/>
      <c r="GQ42" s="23"/>
      <c r="GR42" s="23"/>
      <c r="GS42" s="23"/>
      <c r="GT42" s="23"/>
      <c r="GU42" s="23"/>
      <c r="GV42" s="23"/>
      <c r="GW42" s="23"/>
      <c r="GX42" s="23"/>
      <c r="GY42" s="23"/>
      <c r="GZ42" s="23"/>
      <c r="HA42" s="23"/>
      <c r="HB42" s="23"/>
      <c r="HC42" s="23"/>
      <c r="HD42" s="23"/>
      <c r="HE42" s="23"/>
      <c r="HF42" s="23"/>
      <c r="HG42" s="23"/>
      <c r="HH42" s="23"/>
      <c r="HI42" s="23"/>
      <c r="HJ42" s="23"/>
      <c r="HK42" s="23"/>
      <c r="HL42" s="23"/>
      <c r="HM42" s="23"/>
      <c r="HN42" s="23"/>
      <c r="HO42" s="23"/>
      <c r="HP42" s="23"/>
      <c r="HQ42" s="23"/>
      <c r="HR42" s="23"/>
      <c r="HS42" s="23"/>
      <c r="HT42" s="23"/>
      <c r="HU42" s="23"/>
      <c r="HV42" s="23"/>
      <c r="HW42" s="23"/>
      <c r="HX42" s="23"/>
      <c r="HY42" s="23"/>
      <c r="HZ42" s="23"/>
      <c r="IA42" s="23"/>
      <c r="IB42" s="23"/>
      <c r="IC42" s="23"/>
      <c r="ID42" s="23"/>
      <c r="IE42" s="23"/>
      <c r="IF42" s="23"/>
      <c r="IG42" s="23"/>
      <c r="IH42" s="23"/>
      <c r="II42" s="23"/>
      <c r="IJ42" s="23"/>
      <c r="IK42" s="23"/>
      <c r="IL42" s="23"/>
      <c r="IM42" s="23"/>
      <c r="IN42" s="23"/>
      <c r="IO42" s="23"/>
    </row>
    <row r="43" spans="1:249" s="21" customFormat="1" ht="16.899999999999999" hidden="1" customHeight="1">
      <c r="A43" s="28" t="s">
        <v>31</v>
      </c>
      <c r="B43" s="29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3"/>
      <c r="AI43" s="23"/>
      <c r="AJ43" s="23"/>
      <c r="AK43" s="23"/>
      <c r="AL43" s="23"/>
      <c r="AM43" s="23"/>
      <c r="AN43" s="23"/>
      <c r="AO43" s="23"/>
      <c r="AP43" s="23"/>
      <c r="AQ43" s="23"/>
      <c r="AR43" s="23"/>
      <c r="AS43" s="23"/>
      <c r="AT43" s="23"/>
      <c r="AU43" s="23"/>
      <c r="AV43" s="23"/>
      <c r="AW43" s="23"/>
      <c r="AX43" s="23"/>
      <c r="AY43" s="23"/>
      <c r="AZ43" s="23"/>
      <c r="BA43" s="23"/>
      <c r="BB43" s="23"/>
      <c r="BC43" s="23"/>
      <c r="BD43" s="23"/>
      <c r="BE43" s="23"/>
      <c r="BF43" s="23"/>
      <c r="BG43" s="23"/>
      <c r="BH43" s="23"/>
      <c r="BI43" s="23"/>
      <c r="BJ43" s="23"/>
      <c r="BK43" s="23"/>
      <c r="BL43" s="23"/>
      <c r="BM43" s="23"/>
      <c r="BN43" s="23"/>
      <c r="BO43" s="23"/>
      <c r="BP43" s="23"/>
      <c r="BQ43" s="23"/>
      <c r="BR43" s="23"/>
      <c r="BS43" s="23"/>
      <c r="BT43" s="23"/>
      <c r="BU43" s="23"/>
      <c r="BV43" s="23"/>
      <c r="BW43" s="23"/>
      <c r="BX43" s="23"/>
      <c r="BY43" s="23"/>
      <c r="BZ43" s="23"/>
      <c r="CA43" s="23"/>
      <c r="CB43" s="23"/>
      <c r="CC43" s="23"/>
      <c r="CD43" s="23"/>
      <c r="CE43" s="23"/>
      <c r="CF43" s="23"/>
      <c r="CG43" s="23"/>
      <c r="CH43" s="23"/>
      <c r="CI43" s="23"/>
      <c r="CJ43" s="23"/>
      <c r="CK43" s="23"/>
      <c r="CL43" s="23"/>
      <c r="CM43" s="23"/>
      <c r="CN43" s="23"/>
      <c r="CO43" s="23"/>
      <c r="CP43" s="23"/>
      <c r="CQ43" s="23"/>
      <c r="CR43" s="23"/>
      <c r="CS43" s="23"/>
      <c r="CT43" s="23"/>
      <c r="CU43" s="23"/>
      <c r="CV43" s="23"/>
      <c r="CW43" s="23"/>
      <c r="CX43" s="23"/>
      <c r="CY43" s="23"/>
      <c r="CZ43" s="23"/>
      <c r="DA43" s="23"/>
      <c r="DB43" s="23"/>
      <c r="DC43" s="23"/>
      <c r="DD43" s="23"/>
      <c r="DE43" s="23"/>
      <c r="DF43" s="23"/>
      <c r="DG43" s="23"/>
      <c r="DH43" s="23"/>
      <c r="DI43" s="23"/>
      <c r="DJ43" s="23"/>
      <c r="DK43" s="23"/>
      <c r="DL43" s="23"/>
      <c r="DM43" s="23"/>
      <c r="DN43" s="23"/>
      <c r="DO43" s="23"/>
      <c r="DP43" s="23"/>
      <c r="DQ43" s="23"/>
      <c r="DR43" s="23"/>
      <c r="DS43" s="23"/>
      <c r="DT43" s="23"/>
      <c r="DU43" s="23"/>
      <c r="DV43" s="23"/>
      <c r="DW43" s="23"/>
      <c r="DX43" s="23"/>
      <c r="DY43" s="23"/>
      <c r="DZ43" s="23"/>
      <c r="EA43" s="23"/>
      <c r="EB43" s="23"/>
      <c r="EC43" s="23"/>
      <c r="ED43" s="23"/>
      <c r="EE43" s="23"/>
      <c r="EF43" s="23"/>
      <c r="EG43" s="23"/>
      <c r="EH43" s="23"/>
      <c r="EI43" s="23"/>
      <c r="EJ43" s="23"/>
      <c r="EK43" s="23"/>
      <c r="EL43" s="23"/>
      <c r="EM43" s="23"/>
      <c r="EN43" s="23"/>
      <c r="EO43" s="23"/>
      <c r="EP43" s="23"/>
      <c r="EQ43" s="23"/>
      <c r="ER43" s="23"/>
      <c r="ES43" s="23"/>
      <c r="ET43" s="23"/>
      <c r="EU43" s="23"/>
      <c r="EV43" s="23"/>
      <c r="EW43" s="23"/>
      <c r="EX43" s="23"/>
      <c r="EY43" s="23"/>
      <c r="EZ43" s="23"/>
      <c r="FA43" s="23"/>
      <c r="FB43" s="23"/>
      <c r="FC43" s="23"/>
      <c r="FD43" s="23"/>
      <c r="FE43" s="23"/>
      <c r="FF43" s="23"/>
      <c r="FG43" s="23"/>
      <c r="FH43" s="23"/>
      <c r="FI43" s="23"/>
      <c r="FJ43" s="23"/>
      <c r="FK43" s="23"/>
      <c r="FL43" s="23"/>
      <c r="FM43" s="23"/>
      <c r="FN43" s="23"/>
      <c r="FO43" s="23"/>
      <c r="FP43" s="23"/>
      <c r="FQ43" s="23"/>
      <c r="FR43" s="23"/>
      <c r="FS43" s="23"/>
      <c r="FT43" s="23"/>
      <c r="FU43" s="23"/>
      <c r="FV43" s="23"/>
      <c r="FW43" s="23"/>
      <c r="FX43" s="23"/>
      <c r="FY43" s="23"/>
      <c r="FZ43" s="23"/>
      <c r="GA43" s="23"/>
      <c r="GB43" s="23"/>
      <c r="GC43" s="23"/>
      <c r="GD43" s="23"/>
      <c r="GE43" s="23"/>
      <c r="GF43" s="23"/>
      <c r="GG43" s="23"/>
      <c r="GH43" s="23"/>
      <c r="GI43" s="23"/>
      <c r="GJ43" s="23"/>
      <c r="GK43" s="23"/>
      <c r="GL43" s="23"/>
      <c r="GM43" s="23"/>
      <c r="GN43" s="23"/>
      <c r="GO43" s="23"/>
      <c r="GP43" s="23"/>
      <c r="GQ43" s="23"/>
      <c r="GR43" s="23"/>
      <c r="GS43" s="23"/>
      <c r="GT43" s="23"/>
      <c r="GU43" s="23"/>
      <c r="GV43" s="23"/>
      <c r="GW43" s="23"/>
      <c r="GX43" s="23"/>
      <c r="GY43" s="23"/>
      <c r="GZ43" s="23"/>
      <c r="HA43" s="23"/>
      <c r="HB43" s="23"/>
      <c r="HC43" s="23"/>
      <c r="HD43" s="23"/>
      <c r="HE43" s="23"/>
      <c r="HF43" s="23"/>
      <c r="HG43" s="23"/>
      <c r="HH43" s="23"/>
      <c r="HI43" s="23"/>
      <c r="HJ43" s="23"/>
      <c r="HK43" s="23"/>
      <c r="HL43" s="23"/>
      <c r="HM43" s="23"/>
      <c r="HN43" s="23"/>
      <c r="HO43" s="23"/>
      <c r="HP43" s="23"/>
      <c r="HQ43" s="23"/>
      <c r="HR43" s="23"/>
      <c r="HS43" s="23"/>
      <c r="HT43" s="23"/>
      <c r="HU43" s="23"/>
      <c r="HV43" s="23"/>
      <c r="HW43" s="23"/>
      <c r="HX43" s="23"/>
      <c r="HY43" s="23"/>
      <c r="HZ43" s="23"/>
      <c r="IA43" s="23"/>
      <c r="IB43" s="23"/>
      <c r="IC43" s="23"/>
      <c r="ID43" s="23"/>
      <c r="IE43" s="23"/>
      <c r="IF43" s="23"/>
      <c r="IG43" s="23"/>
      <c r="IH43" s="23"/>
      <c r="II43" s="23"/>
      <c r="IJ43" s="23"/>
      <c r="IK43" s="23"/>
      <c r="IL43" s="23"/>
      <c r="IM43" s="23"/>
      <c r="IN43" s="23"/>
      <c r="IO43" s="23"/>
    </row>
    <row r="44" spans="1:249" s="21" customFormat="1" ht="9.75" hidden="1" customHeight="1">
      <c r="A44" s="29"/>
      <c r="B44" s="29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3"/>
      <c r="AH44" s="23"/>
      <c r="AI44" s="23"/>
      <c r="AJ44" s="23"/>
      <c r="AK44" s="23"/>
      <c r="AL44" s="23"/>
      <c r="AM44" s="23"/>
      <c r="AN44" s="23"/>
      <c r="AO44" s="23"/>
      <c r="AP44" s="23"/>
      <c r="AQ44" s="23"/>
      <c r="AR44" s="23"/>
      <c r="AS44" s="23"/>
      <c r="AT44" s="23"/>
      <c r="AU44" s="23"/>
      <c r="AV44" s="23"/>
      <c r="AW44" s="23"/>
      <c r="AX44" s="23"/>
      <c r="AY44" s="23"/>
      <c r="AZ44" s="23"/>
      <c r="BA44" s="23"/>
      <c r="BB44" s="23"/>
      <c r="BC44" s="23"/>
      <c r="BD44" s="23"/>
      <c r="BE44" s="23"/>
      <c r="BF44" s="23"/>
      <c r="BG44" s="23"/>
      <c r="BH44" s="23"/>
      <c r="BI44" s="23"/>
      <c r="BJ44" s="23"/>
      <c r="BK44" s="23"/>
      <c r="BL44" s="23"/>
      <c r="BM44" s="23"/>
      <c r="BN44" s="23"/>
      <c r="BO44" s="23"/>
      <c r="BP44" s="23"/>
      <c r="BQ44" s="23"/>
      <c r="BR44" s="23"/>
      <c r="BS44" s="23"/>
      <c r="BT44" s="23"/>
      <c r="BU44" s="23"/>
      <c r="BV44" s="23"/>
      <c r="BW44" s="23"/>
      <c r="BX44" s="23"/>
      <c r="BY44" s="23"/>
      <c r="BZ44" s="23"/>
      <c r="CA44" s="23"/>
      <c r="CB44" s="23"/>
      <c r="CC44" s="23"/>
      <c r="CD44" s="23"/>
      <c r="CE44" s="23"/>
      <c r="CF44" s="23"/>
      <c r="CG44" s="23"/>
      <c r="CH44" s="23"/>
      <c r="CI44" s="23"/>
      <c r="CJ44" s="23"/>
      <c r="CK44" s="23"/>
      <c r="CL44" s="23"/>
      <c r="CM44" s="23"/>
      <c r="CN44" s="23"/>
      <c r="CO44" s="23"/>
      <c r="CP44" s="23"/>
      <c r="CQ44" s="23"/>
      <c r="CR44" s="23"/>
      <c r="CS44" s="23"/>
      <c r="CT44" s="23"/>
      <c r="CU44" s="23"/>
      <c r="CV44" s="23"/>
      <c r="CW44" s="23"/>
      <c r="CX44" s="23"/>
      <c r="CY44" s="23"/>
      <c r="CZ44" s="23"/>
      <c r="DA44" s="23"/>
      <c r="DB44" s="23"/>
      <c r="DC44" s="23"/>
      <c r="DD44" s="23"/>
      <c r="DE44" s="23"/>
      <c r="DF44" s="23"/>
      <c r="DG44" s="23"/>
      <c r="DH44" s="23"/>
      <c r="DI44" s="23"/>
      <c r="DJ44" s="23"/>
      <c r="DK44" s="23"/>
      <c r="DL44" s="23"/>
      <c r="DM44" s="23"/>
      <c r="DN44" s="23"/>
      <c r="DO44" s="23"/>
      <c r="DP44" s="23"/>
      <c r="DQ44" s="23"/>
      <c r="DR44" s="23"/>
      <c r="DS44" s="23"/>
      <c r="DT44" s="23"/>
      <c r="DU44" s="23"/>
      <c r="DV44" s="23"/>
      <c r="DW44" s="23"/>
      <c r="DX44" s="23"/>
      <c r="DY44" s="23"/>
      <c r="DZ44" s="23"/>
      <c r="EA44" s="23"/>
      <c r="EB44" s="23"/>
      <c r="EC44" s="23"/>
      <c r="ED44" s="23"/>
      <c r="EE44" s="23"/>
      <c r="EF44" s="23"/>
      <c r="EG44" s="23"/>
      <c r="EH44" s="23"/>
      <c r="EI44" s="23"/>
      <c r="EJ44" s="23"/>
      <c r="EK44" s="23"/>
      <c r="EL44" s="23"/>
      <c r="EM44" s="23"/>
      <c r="EN44" s="23"/>
      <c r="EO44" s="23"/>
      <c r="EP44" s="23"/>
      <c r="EQ44" s="23"/>
      <c r="ER44" s="23"/>
      <c r="ES44" s="23"/>
      <c r="ET44" s="23"/>
      <c r="EU44" s="23"/>
      <c r="EV44" s="23"/>
      <c r="EW44" s="23"/>
      <c r="EX44" s="23"/>
      <c r="EY44" s="23"/>
      <c r="EZ44" s="23"/>
      <c r="FA44" s="23"/>
      <c r="FB44" s="23"/>
      <c r="FC44" s="23"/>
      <c r="FD44" s="23"/>
      <c r="FE44" s="23"/>
      <c r="FF44" s="23"/>
      <c r="FG44" s="23"/>
      <c r="FH44" s="23"/>
      <c r="FI44" s="23"/>
      <c r="FJ44" s="23"/>
      <c r="FK44" s="23"/>
      <c r="FL44" s="23"/>
      <c r="FM44" s="23"/>
      <c r="FN44" s="23"/>
      <c r="FO44" s="23"/>
      <c r="FP44" s="23"/>
      <c r="FQ44" s="23"/>
      <c r="FR44" s="23"/>
      <c r="FS44" s="23"/>
      <c r="FT44" s="23"/>
      <c r="FU44" s="23"/>
      <c r="FV44" s="23"/>
      <c r="FW44" s="23"/>
      <c r="FX44" s="23"/>
      <c r="FY44" s="23"/>
      <c r="FZ44" s="23"/>
      <c r="GA44" s="23"/>
      <c r="GB44" s="23"/>
      <c r="GC44" s="23"/>
      <c r="GD44" s="23"/>
      <c r="GE44" s="23"/>
      <c r="GF44" s="23"/>
      <c r="GG44" s="23"/>
      <c r="GH44" s="23"/>
      <c r="GI44" s="23"/>
      <c r="GJ44" s="23"/>
      <c r="GK44" s="23"/>
      <c r="GL44" s="23"/>
      <c r="GM44" s="23"/>
      <c r="GN44" s="23"/>
      <c r="GO44" s="23"/>
      <c r="GP44" s="23"/>
      <c r="GQ44" s="23"/>
      <c r="GR44" s="23"/>
      <c r="GS44" s="23"/>
      <c r="GT44" s="23"/>
      <c r="GU44" s="23"/>
      <c r="GV44" s="23"/>
      <c r="GW44" s="23"/>
      <c r="GX44" s="23"/>
      <c r="GY44" s="23"/>
      <c r="GZ44" s="23"/>
      <c r="HA44" s="23"/>
      <c r="HB44" s="23"/>
      <c r="HC44" s="23"/>
      <c r="HD44" s="23"/>
      <c r="HE44" s="23"/>
      <c r="HF44" s="23"/>
      <c r="HG44" s="23"/>
      <c r="HH44" s="23"/>
      <c r="HI44" s="23"/>
      <c r="HJ44" s="23"/>
      <c r="HK44" s="23"/>
      <c r="HL44" s="23"/>
      <c r="HM44" s="23"/>
      <c r="HN44" s="23"/>
      <c r="HO44" s="23"/>
      <c r="HP44" s="23"/>
      <c r="HQ44" s="23"/>
      <c r="HR44" s="23"/>
      <c r="HS44" s="23"/>
      <c r="HT44" s="23"/>
      <c r="HU44" s="23"/>
      <c r="HV44" s="23"/>
      <c r="HW44" s="23"/>
      <c r="HX44" s="23"/>
      <c r="HY44" s="23"/>
      <c r="HZ44" s="23"/>
      <c r="IA44" s="23"/>
      <c r="IB44" s="23"/>
      <c r="IC44" s="23"/>
      <c r="ID44" s="23"/>
      <c r="IE44" s="23"/>
      <c r="IF44" s="23"/>
      <c r="IG44" s="23"/>
      <c r="IH44" s="23"/>
      <c r="II44" s="23"/>
      <c r="IJ44" s="23"/>
      <c r="IK44" s="23"/>
      <c r="IL44" s="23"/>
      <c r="IM44" s="23"/>
      <c r="IN44" s="23"/>
      <c r="IO44" s="23"/>
    </row>
    <row r="45" spans="1:249" s="21" customFormat="1" ht="16.5" hidden="1">
      <c r="A45" s="30" t="s">
        <v>32</v>
      </c>
      <c r="B45" s="29"/>
      <c r="C45" s="23"/>
      <c r="D45" s="23"/>
      <c r="E45" s="23"/>
      <c r="F45" s="23"/>
      <c r="G45" s="24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3"/>
      <c r="AB45" s="23"/>
      <c r="AC45" s="23"/>
      <c r="AD45" s="23"/>
      <c r="AE45" s="23"/>
      <c r="AF45" s="23"/>
      <c r="AG45" s="23"/>
      <c r="AH45" s="23"/>
      <c r="AI45" s="23"/>
      <c r="AJ45" s="23"/>
      <c r="AK45" s="23"/>
      <c r="AL45" s="23"/>
      <c r="AM45" s="23"/>
      <c r="AN45" s="23"/>
      <c r="AO45" s="23"/>
      <c r="AP45" s="23"/>
      <c r="AQ45" s="23"/>
      <c r="AR45" s="23"/>
      <c r="AS45" s="23"/>
      <c r="AT45" s="23"/>
      <c r="AU45" s="23"/>
      <c r="AV45" s="23"/>
      <c r="AW45" s="23"/>
      <c r="AX45" s="23"/>
      <c r="AY45" s="23"/>
      <c r="AZ45" s="23"/>
      <c r="BA45" s="23"/>
      <c r="BB45" s="23"/>
      <c r="BC45" s="23"/>
      <c r="BD45" s="23"/>
      <c r="BE45" s="23"/>
      <c r="BF45" s="23"/>
      <c r="BG45" s="23"/>
      <c r="BH45" s="23"/>
      <c r="BI45" s="23"/>
      <c r="BJ45" s="23"/>
      <c r="BK45" s="23"/>
      <c r="BL45" s="23"/>
      <c r="BM45" s="23"/>
      <c r="BN45" s="23"/>
      <c r="BO45" s="23"/>
      <c r="BP45" s="23"/>
      <c r="BQ45" s="23"/>
      <c r="BR45" s="23"/>
      <c r="BS45" s="23"/>
      <c r="BT45" s="23"/>
      <c r="BU45" s="23"/>
      <c r="BV45" s="23"/>
      <c r="BW45" s="23"/>
      <c r="BX45" s="23"/>
      <c r="BY45" s="23"/>
      <c r="BZ45" s="23"/>
      <c r="CA45" s="23"/>
      <c r="CB45" s="23"/>
      <c r="CC45" s="23"/>
      <c r="CD45" s="23"/>
      <c r="CE45" s="23"/>
      <c r="CF45" s="23"/>
      <c r="CG45" s="23"/>
      <c r="CH45" s="23"/>
      <c r="CI45" s="23"/>
      <c r="CJ45" s="23"/>
      <c r="CK45" s="23"/>
      <c r="CL45" s="23"/>
      <c r="CM45" s="23"/>
      <c r="CN45" s="23"/>
      <c r="CO45" s="23"/>
      <c r="CP45" s="23"/>
      <c r="CQ45" s="23"/>
      <c r="CR45" s="23"/>
      <c r="CS45" s="23"/>
      <c r="CT45" s="23"/>
      <c r="CU45" s="23"/>
      <c r="CV45" s="23"/>
      <c r="CW45" s="23"/>
      <c r="CX45" s="23"/>
      <c r="CY45" s="23"/>
      <c r="CZ45" s="23"/>
      <c r="DA45" s="23"/>
      <c r="DB45" s="23"/>
      <c r="DC45" s="23"/>
      <c r="DD45" s="23"/>
      <c r="DE45" s="23"/>
      <c r="DF45" s="23"/>
      <c r="DG45" s="23"/>
      <c r="DH45" s="23"/>
      <c r="DI45" s="23"/>
      <c r="DJ45" s="23"/>
      <c r="DK45" s="23"/>
      <c r="DL45" s="23"/>
      <c r="DM45" s="23"/>
      <c r="DN45" s="23"/>
      <c r="DO45" s="23"/>
      <c r="DP45" s="23"/>
      <c r="DQ45" s="23"/>
      <c r="DR45" s="23"/>
      <c r="DS45" s="23"/>
      <c r="DT45" s="23"/>
      <c r="DU45" s="23"/>
      <c r="DV45" s="23"/>
      <c r="DW45" s="23"/>
      <c r="DX45" s="23"/>
      <c r="DY45" s="23"/>
      <c r="DZ45" s="23"/>
      <c r="EA45" s="23"/>
      <c r="EB45" s="23"/>
      <c r="EC45" s="23"/>
      <c r="ED45" s="23"/>
      <c r="EE45" s="23"/>
      <c r="EF45" s="23"/>
      <c r="EG45" s="23"/>
      <c r="EH45" s="23"/>
      <c r="EI45" s="23"/>
      <c r="EJ45" s="23"/>
      <c r="EK45" s="23"/>
      <c r="EL45" s="23"/>
      <c r="EM45" s="23"/>
      <c r="EN45" s="23"/>
      <c r="EO45" s="23"/>
      <c r="EP45" s="23"/>
      <c r="EQ45" s="23"/>
      <c r="ER45" s="23"/>
      <c r="ES45" s="23"/>
      <c r="ET45" s="23"/>
      <c r="EU45" s="23"/>
      <c r="EV45" s="23"/>
      <c r="EW45" s="23"/>
      <c r="EX45" s="23"/>
      <c r="EY45" s="23"/>
      <c r="EZ45" s="23"/>
      <c r="FA45" s="23"/>
      <c r="FB45" s="23"/>
      <c r="FC45" s="23"/>
      <c r="FD45" s="23"/>
      <c r="FE45" s="23"/>
      <c r="FF45" s="23"/>
      <c r="FG45" s="23"/>
      <c r="FH45" s="23"/>
      <c r="FI45" s="23"/>
      <c r="FJ45" s="23"/>
      <c r="FK45" s="23"/>
      <c r="FL45" s="23"/>
      <c r="FM45" s="23"/>
      <c r="FN45" s="23"/>
      <c r="FO45" s="23"/>
      <c r="FP45" s="23"/>
      <c r="FQ45" s="23"/>
      <c r="FR45" s="23"/>
      <c r="FS45" s="23"/>
      <c r="FT45" s="23"/>
      <c r="FU45" s="23"/>
      <c r="FV45" s="23"/>
      <c r="FW45" s="23"/>
      <c r="FX45" s="23"/>
      <c r="FY45" s="23"/>
      <c r="FZ45" s="23"/>
      <c r="GA45" s="23"/>
      <c r="GB45" s="23"/>
      <c r="GC45" s="23"/>
      <c r="GD45" s="23"/>
      <c r="GE45" s="23"/>
      <c r="GF45" s="23"/>
      <c r="GG45" s="23"/>
      <c r="GH45" s="23"/>
      <c r="GI45" s="23"/>
      <c r="GJ45" s="23"/>
      <c r="GK45" s="23"/>
      <c r="GL45" s="23"/>
      <c r="GM45" s="23"/>
      <c r="GN45" s="23"/>
      <c r="GO45" s="23"/>
      <c r="GP45" s="23"/>
      <c r="GQ45" s="23"/>
      <c r="GR45" s="23"/>
      <c r="GS45" s="23"/>
      <c r="GT45" s="23"/>
      <c r="GU45" s="23"/>
      <c r="GV45" s="23"/>
      <c r="GW45" s="23"/>
      <c r="GX45" s="23"/>
      <c r="GY45" s="23"/>
      <c r="GZ45" s="23"/>
      <c r="HA45" s="23"/>
      <c r="HB45" s="23"/>
      <c r="HC45" s="23"/>
      <c r="HD45" s="23"/>
      <c r="HE45" s="23"/>
      <c r="HF45" s="23"/>
      <c r="HG45" s="23"/>
      <c r="HH45" s="23"/>
      <c r="HI45" s="23"/>
      <c r="HJ45" s="23"/>
      <c r="HK45" s="23"/>
      <c r="HL45" s="23"/>
      <c r="HM45" s="23"/>
      <c r="HN45" s="23"/>
      <c r="HO45" s="23"/>
      <c r="HP45" s="23"/>
      <c r="HQ45" s="23"/>
      <c r="HR45" s="23"/>
      <c r="HS45" s="23"/>
      <c r="HT45" s="23"/>
      <c r="HU45" s="23"/>
      <c r="HV45" s="23"/>
      <c r="HW45" s="23"/>
      <c r="HX45" s="23"/>
      <c r="HY45" s="23"/>
      <c r="HZ45" s="23"/>
      <c r="IA45" s="23"/>
      <c r="IB45" s="23"/>
      <c r="IC45" s="23"/>
      <c r="ID45" s="23"/>
      <c r="IE45" s="23"/>
      <c r="IF45" s="23"/>
      <c r="IG45" s="23"/>
      <c r="IH45" s="23"/>
      <c r="II45" s="23"/>
      <c r="IJ45" s="23"/>
      <c r="IK45" s="23"/>
      <c r="IL45" s="23"/>
      <c r="IM45" s="23"/>
      <c r="IN45" s="23"/>
      <c r="IO45" s="23"/>
    </row>
    <row r="51" spans="5:5">
      <c r="E51" t="s">
        <v>52</v>
      </c>
    </row>
  </sheetData>
  <mergeCells count="8">
    <mergeCell ref="D37:E37"/>
    <mergeCell ref="B39:E39"/>
    <mergeCell ref="A1:E1"/>
    <mergeCell ref="A2:E2"/>
    <mergeCell ref="A3:E3"/>
    <mergeCell ref="A34:B34"/>
    <mergeCell ref="B36:C36"/>
    <mergeCell ref="D36:E36"/>
  </mergeCells>
  <pageMargins left="1.0629921259842521" right="0.43307086614173229" top="0.51181102362204722" bottom="0.47244094488188981" header="0.27559055118110237" footer="0.23622047244094491"/>
  <pageSetup paperSize="9" scale="85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O51"/>
  <sheetViews>
    <sheetView topLeftCell="A16" workbookViewId="0">
      <selection activeCell="G38" sqref="G38"/>
    </sheetView>
  </sheetViews>
  <sheetFormatPr defaultRowHeight="15"/>
  <cols>
    <col min="1" max="1" width="35" customWidth="1"/>
    <col min="2" max="2" width="14.85546875" customWidth="1"/>
    <col min="3" max="3" width="24.140625" customWidth="1"/>
    <col min="4" max="4" width="12.7109375" customWidth="1"/>
    <col min="5" max="5" width="14.28515625" customWidth="1"/>
  </cols>
  <sheetData>
    <row r="1" spans="1:7" ht="17.45" customHeight="1">
      <c r="A1" s="73" t="s">
        <v>34</v>
      </c>
      <c r="B1" s="73"/>
      <c r="C1" s="73"/>
      <c r="D1" s="73"/>
      <c r="E1" s="73"/>
      <c r="G1" s="31"/>
    </row>
    <row r="2" spans="1:7" ht="19.149999999999999" customHeight="1">
      <c r="A2" s="73" t="s">
        <v>33</v>
      </c>
      <c r="B2" s="73"/>
      <c r="C2" s="73"/>
      <c r="D2" s="73"/>
      <c r="E2" s="73"/>
      <c r="G2" s="31"/>
    </row>
    <row r="3" spans="1:7" ht="19.5" customHeight="1">
      <c r="A3" s="73" t="s">
        <v>44</v>
      </c>
      <c r="B3" s="73"/>
      <c r="C3" s="73"/>
      <c r="D3" s="73"/>
      <c r="E3" s="73"/>
      <c r="G3" s="31"/>
    </row>
    <row r="4" spans="1:7" ht="8.4499999999999993" customHeight="1">
      <c r="A4" s="11"/>
      <c r="B4" s="1"/>
      <c r="C4" s="1"/>
      <c r="D4" s="1"/>
      <c r="E4" s="1"/>
    </row>
    <row r="5" spans="1:7" ht="99" customHeight="1">
      <c r="A5" s="12" t="s">
        <v>0</v>
      </c>
      <c r="B5" s="12" t="s">
        <v>7</v>
      </c>
      <c r="C5" s="12" t="s">
        <v>25</v>
      </c>
      <c r="D5" s="12" t="s">
        <v>27</v>
      </c>
      <c r="E5" s="12" t="s">
        <v>26</v>
      </c>
    </row>
    <row r="6" spans="1:7" ht="15.75">
      <c r="A6" s="6">
        <v>1</v>
      </c>
      <c r="B6" s="6">
        <v>2</v>
      </c>
      <c r="C6" s="6">
        <v>3</v>
      </c>
      <c r="D6" s="6">
        <v>4</v>
      </c>
      <c r="E6" s="6">
        <v>5</v>
      </c>
    </row>
    <row r="7" spans="1:7" ht="15.75">
      <c r="A7" s="2" t="s">
        <v>43</v>
      </c>
      <c r="B7" s="64">
        <v>16353</v>
      </c>
      <c r="C7" s="64">
        <v>6656</v>
      </c>
      <c r="D7" s="64">
        <v>6656</v>
      </c>
      <c r="E7" s="64">
        <f>SUM(B7-C7)</f>
        <v>9697</v>
      </c>
    </row>
    <row r="8" spans="1:7" ht="15.75">
      <c r="A8" s="2" t="s">
        <v>6</v>
      </c>
      <c r="B8" s="64">
        <v>3644</v>
      </c>
      <c r="C8" s="64">
        <v>1344</v>
      </c>
      <c r="D8" s="64">
        <v>1344</v>
      </c>
      <c r="E8" s="64">
        <f>SUM(B8-C8)</f>
        <v>2300</v>
      </c>
    </row>
    <row r="9" spans="1:7" ht="36.6" customHeight="1">
      <c r="A9" s="3" t="s">
        <v>8</v>
      </c>
      <c r="B9" s="64">
        <v>43</v>
      </c>
      <c r="C9" s="64"/>
      <c r="D9" s="64"/>
      <c r="E9" s="64">
        <f t="shared" ref="E9:E17" si="0">SUM(B9-C9)</f>
        <v>43</v>
      </c>
    </row>
    <row r="10" spans="1:7" ht="34.15" customHeight="1">
      <c r="A10" s="3" t="s">
        <v>9</v>
      </c>
      <c r="B10" s="64">
        <v>97</v>
      </c>
      <c r="C10" s="64"/>
      <c r="D10" s="64"/>
      <c r="E10" s="64">
        <f t="shared" si="0"/>
        <v>97</v>
      </c>
    </row>
    <row r="11" spans="1:7" ht="15.75">
      <c r="A11" s="4" t="s">
        <v>10</v>
      </c>
      <c r="B11" s="64">
        <v>7136</v>
      </c>
      <c r="C11" s="64"/>
      <c r="D11" s="64"/>
      <c r="E11" s="64">
        <f t="shared" si="0"/>
        <v>7136</v>
      </c>
    </row>
    <row r="12" spans="1:7" ht="15.75">
      <c r="A12" s="4" t="s">
        <v>11</v>
      </c>
      <c r="B12" s="64">
        <v>1079</v>
      </c>
      <c r="C12" s="64">
        <v>32</v>
      </c>
      <c r="D12" s="64">
        <v>32</v>
      </c>
      <c r="E12" s="64">
        <f t="shared" si="0"/>
        <v>1047</v>
      </c>
    </row>
    <row r="13" spans="1:7" ht="15.75">
      <c r="A13" s="4" t="s">
        <v>12</v>
      </c>
      <c r="B13" s="64">
        <v>103</v>
      </c>
      <c r="C13" s="64"/>
      <c r="D13" s="64"/>
      <c r="E13" s="64">
        <f t="shared" si="0"/>
        <v>103</v>
      </c>
    </row>
    <row r="14" spans="1:7" ht="15.75">
      <c r="A14" s="4" t="s">
        <v>13</v>
      </c>
      <c r="B14" s="64"/>
      <c r="C14" s="64"/>
      <c r="D14" s="64"/>
      <c r="E14" s="64">
        <f t="shared" si="0"/>
        <v>0</v>
      </c>
    </row>
    <row r="15" spans="1:7" ht="15.75">
      <c r="A15" s="4" t="s">
        <v>14</v>
      </c>
      <c r="B15" s="64">
        <v>128</v>
      </c>
      <c r="C15" s="64"/>
      <c r="D15" s="64"/>
      <c r="E15" s="64">
        <f t="shared" si="0"/>
        <v>128</v>
      </c>
    </row>
    <row r="16" spans="1:7" ht="15.75">
      <c r="A16" s="4" t="s">
        <v>15</v>
      </c>
      <c r="B16" s="64">
        <v>1506</v>
      </c>
      <c r="C16" s="64"/>
      <c r="D16" s="64"/>
      <c r="E16" s="64">
        <f t="shared" si="0"/>
        <v>1506</v>
      </c>
    </row>
    <row r="17" spans="1:7" ht="15.75">
      <c r="A17" s="4" t="s">
        <v>16</v>
      </c>
      <c r="B17" s="64">
        <v>1813</v>
      </c>
      <c r="C17" s="64">
        <v>28</v>
      </c>
      <c r="D17" s="64">
        <v>28</v>
      </c>
      <c r="E17" s="64">
        <f t="shared" si="0"/>
        <v>1785</v>
      </c>
      <c r="F17" s="13"/>
      <c r="G17" s="13"/>
    </row>
    <row r="18" spans="1:7" ht="15.75">
      <c r="A18" s="10" t="s">
        <v>19</v>
      </c>
      <c r="B18" s="38">
        <f>SUM(B8:B17)+B7</f>
        <v>31902</v>
      </c>
      <c r="C18" s="39">
        <f>C7+C8+C9++C10+C11+C12+C13+C14+C15+C16+C17</f>
        <v>8060</v>
      </c>
      <c r="D18" s="38">
        <f>D7+D8+D9++D10+D11+D12+D13+D14+D15+D16+D17</f>
        <v>8060</v>
      </c>
      <c r="E18" s="38">
        <f>E7+E8+E9++E10+E11+E12+E13+E14+E15+E16+E17</f>
        <v>23842</v>
      </c>
    </row>
    <row r="19" spans="1:7" ht="88.15" customHeight="1">
      <c r="A19" s="3" t="s">
        <v>20</v>
      </c>
      <c r="B19" s="40">
        <v>8060</v>
      </c>
      <c r="C19" s="41">
        <v>8060</v>
      </c>
      <c r="D19" s="40">
        <v>8060</v>
      </c>
      <c r="E19" s="40"/>
    </row>
    <row r="20" spans="1:7" ht="15.75">
      <c r="A20" s="10" t="s">
        <v>21</v>
      </c>
      <c r="B20" s="38">
        <f>B18-B19</f>
        <v>23842</v>
      </c>
      <c r="C20" s="39">
        <f>C18-C19</f>
        <v>0</v>
      </c>
      <c r="D20" s="38">
        <f>D18-D19</f>
        <v>0</v>
      </c>
      <c r="E20" s="38">
        <f>E18-E19</f>
        <v>23842</v>
      </c>
    </row>
    <row r="21" spans="1:7" ht="15.75">
      <c r="A21" s="7" t="s">
        <v>22</v>
      </c>
      <c r="B21" s="63">
        <v>1.04</v>
      </c>
      <c r="C21" s="62">
        <v>1.04</v>
      </c>
      <c r="D21" s="63"/>
      <c r="E21" s="61">
        <v>1.04</v>
      </c>
    </row>
    <row r="22" spans="1:7" ht="31.9" customHeight="1">
      <c r="A22" s="9" t="s">
        <v>23</v>
      </c>
      <c r="B22" s="32">
        <f>B20*B21</f>
        <v>24795.68</v>
      </c>
      <c r="C22" s="33">
        <f>C20*C21</f>
        <v>0</v>
      </c>
      <c r="D22" s="32"/>
      <c r="E22" s="32">
        <f>E20*E21</f>
        <v>24795.68</v>
      </c>
    </row>
    <row r="23" spans="1:7" ht="16.149999999999999" customHeight="1">
      <c r="A23" s="7" t="s">
        <v>18</v>
      </c>
      <c r="B23" s="42">
        <v>37800</v>
      </c>
      <c r="C23" s="43">
        <v>37800</v>
      </c>
      <c r="D23" s="42"/>
      <c r="E23" s="42">
        <v>37800</v>
      </c>
    </row>
    <row r="24" spans="1:7" ht="16.149999999999999" customHeight="1">
      <c r="A24" s="8" t="s">
        <v>29</v>
      </c>
      <c r="B24" s="65">
        <f>B22/B23*1000</f>
        <v>655.97037037037046</v>
      </c>
      <c r="C24" s="66">
        <f>C22/C23*1000</f>
        <v>0</v>
      </c>
      <c r="D24" s="17"/>
      <c r="E24" s="65">
        <f>E22/E23*1000</f>
        <v>655.97037037037046</v>
      </c>
    </row>
    <row r="25" spans="1:7" ht="30" customHeight="1">
      <c r="A25" s="8" t="s">
        <v>24</v>
      </c>
      <c r="B25" s="65">
        <v>20.58</v>
      </c>
      <c r="C25" s="18">
        <v>20.58</v>
      </c>
      <c r="D25" s="16"/>
      <c r="E25" s="16">
        <v>20.58</v>
      </c>
    </row>
    <row r="26" spans="1:7" ht="31.9" customHeight="1">
      <c r="A26" s="9" t="s">
        <v>35</v>
      </c>
      <c r="B26" s="32">
        <f>B24*B25</f>
        <v>13499.870222222224</v>
      </c>
      <c r="C26" s="33">
        <f>C24*C25</f>
        <v>0</v>
      </c>
      <c r="D26" s="32"/>
      <c r="E26" s="32">
        <f>E24*E25</f>
        <v>13499.870222222224</v>
      </c>
    </row>
    <row r="27" spans="1:7" ht="15.75" hidden="1">
      <c r="A27" s="14">
        <v>0.05</v>
      </c>
      <c r="B27" s="34">
        <f>SUM(C27+E27)</f>
        <v>674.99351111111127</v>
      </c>
      <c r="C27" s="35">
        <f>C26*A27</f>
        <v>0</v>
      </c>
      <c r="D27" s="34"/>
      <c r="E27" s="34">
        <f>E26*A27</f>
        <v>674.99351111111127</v>
      </c>
    </row>
    <row r="28" spans="1:7" ht="15.75">
      <c r="A28" s="14">
        <v>0.1</v>
      </c>
      <c r="B28" s="34">
        <f>B26*A28</f>
        <v>1349.9870222222225</v>
      </c>
      <c r="C28" s="35">
        <f>C26*A28</f>
        <v>0</v>
      </c>
      <c r="D28" s="34"/>
      <c r="E28" s="34">
        <f>E26*A28</f>
        <v>1349.9870222222225</v>
      </c>
    </row>
    <row r="29" spans="1:7" ht="15.75">
      <c r="A29" s="14">
        <v>0.2</v>
      </c>
      <c r="B29" s="34">
        <f>B26*A29</f>
        <v>2699.9740444444451</v>
      </c>
      <c r="C29" s="35">
        <f>C26*A29</f>
        <v>0</v>
      </c>
      <c r="D29" s="34"/>
      <c r="E29" s="34">
        <f>E26*A29</f>
        <v>2699.9740444444451</v>
      </c>
    </row>
    <row r="30" spans="1:7" ht="15.75" hidden="1">
      <c r="A30" s="14">
        <v>0.5</v>
      </c>
      <c r="B30" s="34">
        <f>B26*A30</f>
        <v>6749.9351111111118</v>
      </c>
      <c r="C30" s="35">
        <v>1630</v>
      </c>
      <c r="D30" s="44"/>
      <c r="E30" s="34">
        <f>E26*A30</f>
        <v>6749.9351111111118</v>
      </c>
    </row>
    <row r="31" spans="1:7" ht="15.75">
      <c r="A31" s="14">
        <v>0.8</v>
      </c>
      <c r="B31" s="34">
        <f>B26*A31</f>
        <v>10799.89617777778</v>
      </c>
      <c r="C31" s="35">
        <f>C26*A31</f>
        <v>0</v>
      </c>
      <c r="D31" s="34"/>
      <c r="E31" s="34">
        <f>E26*A31</f>
        <v>10799.89617777778</v>
      </c>
    </row>
    <row r="32" spans="1:7" ht="15.75">
      <c r="A32" s="14">
        <v>0.9</v>
      </c>
      <c r="B32" s="34">
        <f>B26*A32</f>
        <v>12149.883200000002</v>
      </c>
      <c r="C32" s="35">
        <f>C26*A32</f>
        <v>0</v>
      </c>
      <c r="D32" s="34"/>
      <c r="E32" s="34">
        <f>E26*A32</f>
        <v>12149.883200000002</v>
      </c>
    </row>
    <row r="33" spans="1:249" ht="15.75" hidden="1">
      <c r="A33" s="14">
        <v>0.95</v>
      </c>
      <c r="B33" s="34">
        <f>SUM(C33+E33)</f>
        <v>9433</v>
      </c>
      <c r="C33" s="35">
        <f>C26*A33</f>
        <v>0</v>
      </c>
      <c r="D33" s="34"/>
      <c r="E33" s="34">
        <v>9433</v>
      </c>
    </row>
    <row r="34" spans="1:249" s="20" customFormat="1" ht="16.5" customHeight="1">
      <c r="A34" s="70"/>
      <c r="B34" s="70"/>
    </row>
    <row r="35" spans="1:249" s="20" customFormat="1" ht="3.75" customHeight="1">
      <c r="B35" s="22"/>
    </row>
    <row r="36" spans="1:249" s="20" customFormat="1" ht="16.5" customHeight="1">
      <c r="A36" s="20" t="s">
        <v>45</v>
      </c>
      <c r="B36" s="74" t="s">
        <v>46</v>
      </c>
      <c r="C36" s="74"/>
      <c r="D36" s="71" t="s">
        <v>47</v>
      </c>
      <c r="E36" s="71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23"/>
      <c r="AH36" s="23"/>
      <c r="AI36" s="23"/>
      <c r="AJ36" s="23"/>
      <c r="AK36" s="23"/>
      <c r="AL36" s="23"/>
      <c r="AM36" s="23"/>
      <c r="AN36" s="23"/>
      <c r="AO36" s="23"/>
      <c r="AP36" s="23"/>
      <c r="AQ36" s="23"/>
      <c r="AR36" s="23"/>
      <c r="AS36" s="23"/>
      <c r="AT36" s="23"/>
      <c r="AU36" s="23"/>
      <c r="AV36" s="23"/>
      <c r="AW36" s="23"/>
      <c r="AX36" s="23"/>
      <c r="AY36" s="23"/>
      <c r="AZ36" s="23"/>
      <c r="BA36" s="23"/>
      <c r="BB36" s="23"/>
      <c r="BC36" s="23"/>
      <c r="BD36" s="23"/>
      <c r="BE36" s="23"/>
      <c r="BF36" s="23"/>
      <c r="BG36" s="23"/>
      <c r="BH36" s="23"/>
      <c r="BI36" s="23"/>
      <c r="BJ36" s="23"/>
      <c r="BK36" s="23"/>
      <c r="BL36" s="23"/>
      <c r="BM36" s="23"/>
      <c r="BN36" s="23"/>
      <c r="BO36" s="23"/>
      <c r="BP36" s="23"/>
      <c r="BQ36" s="23"/>
      <c r="BR36" s="23"/>
      <c r="BS36" s="23"/>
      <c r="BT36" s="23"/>
      <c r="BU36" s="23"/>
      <c r="BV36" s="23"/>
      <c r="BW36" s="23"/>
      <c r="BX36" s="23"/>
      <c r="BY36" s="23"/>
      <c r="BZ36" s="23"/>
      <c r="CA36" s="23"/>
      <c r="CB36" s="23"/>
      <c r="CC36" s="23"/>
      <c r="CD36" s="23"/>
      <c r="CE36" s="23"/>
      <c r="CF36" s="23"/>
      <c r="CG36" s="23"/>
      <c r="CH36" s="23"/>
      <c r="CI36" s="23"/>
      <c r="CJ36" s="23"/>
      <c r="CK36" s="23"/>
      <c r="CL36" s="23"/>
      <c r="CM36" s="23"/>
      <c r="CN36" s="23"/>
      <c r="CO36" s="23"/>
      <c r="CP36" s="23"/>
      <c r="CQ36" s="23"/>
      <c r="CR36" s="23"/>
      <c r="CS36" s="23"/>
      <c r="CT36" s="23"/>
      <c r="CU36" s="23"/>
      <c r="CV36" s="23"/>
      <c r="CW36" s="23"/>
      <c r="CX36" s="23"/>
      <c r="CY36" s="23"/>
      <c r="CZ36" s="23"/>
      <c r="DA36" s="23"/>
      <c r="DB36" s="23"/>
      <c r="DC36" s="23"/>
      <c r="DD36" s="23"/>
      <c r="DE36" s="23"/>
      <c r="DF36" s="23"/>
      <c r="DG36" s="23"/>
      <c r="DH36" s="23"/>
      <c r="DI36" s="23"/>
      <c r="DJ36" s="23"/>
      <c r="DK36" s="23"/>
      <c r="DL36" s="23"/>
      <c r="DM36" s="23"/>
      <c r="DN36" s="23"/>
      <c r="DO36" s="23"/>
      <c r="DP36" s="23"/>
      <c r="DQ36" s="23"/>
      <c r="DR36" s="23"/>
      <c r="DS36" s="23"/>
      <c r="DT36" s="23"/>
      <c r="DU36" s="23"/>
      <c r="DV36" s="23"/>
      <c r="DW36" s="23"/>
      <c r="DX36" s="23"/>
      <c r="DY36" s="23"/>
      <c r="DZ36" s="23"/>
      <c r="EA36" s="23"/>
      <c r="EB36" s="23"/>
      <c r="EC36" s="23"/>
      <c r="ED36" s="23"/>
      <c r="EE36" s="23"/>
      <c r="EF36" s="23"/>
      <c r="EG36" s="23"/>
      <c r="EH36" s="23"/>
      <c r="EI36" s="23"/>
      <c r="EJ36" s="23"/>
      <c r="EK36" s="23"/>
      <c r="EL36" s="23"/>
      <c r="EM36" s="23"/>
      <c r="EN36" s="23"/>
      <c r="EO36" s="23"/>
      <c r="EP36" s="23"/>
      <c r="EQ36" s="23"/>
      <c r="ER36" s="23"/>
      <c r="ES36" s="23"/>
      <c r="ET36" s="23"/>
      <c r="EU36" s="23"/>
      <c r="EV36" s="23"/>
      <c r="EW36" s="23"/>
      <c r="EX36" s="23"/>
      <c r="EY36" s="23"/>
      <c r="EZ36" s="23"/>
      <c r="FA36" s="23"/>
      <c r="FB36" s="23"/>
      <c r="FC36" s="23"/>
      <c r="FD36" s="23"/>
      <c r="FE36" s="23"/>
      <c r="FF36" s="23"/>
      <c r="FG36" s="23"/>
      <c r="FH36" s="23"/>
      <c r="FI36" s="23"/>
      <c r="FJ36" s="23"/>
      <c r="FK36" s="23"/>
      <c r="FL36" s="23"/>
      <c r="FM36" s="23"/>
      <c r="FN36" s="23"/>
      <c r="FO36" s="23"/>
      <c r="FP36" s="23"/>
      <c r="FQ36" s="23"/>
      <c r="FR36" s="23"/>
      <c r="FS36" s="23"/>
      <c r="FT36" s="23"/>
      <c r="FU36" s="23"/>
      <c r="FV36" s="23"/>
      <c r="FW36" s="23"/>
      <c r="FX36" s="23"/>
      <c r="FY36" s="23"/>
      <c r="FZ36" s="23"/>
      <c r="GA36" s="23"/>
      <c r="GB36" s="23"/>
      <c r="GC36" s="23"/>
      <c r="GD36" s="23"/>
      <c r="GE36" s="23"/>
      <c r="GF36" s="23"/>
      <c r="GG36" s="23"/>
      <c r="GH36" s="23"/>
      <c r="GI36" s="23"/>
      <c r="GJ36" s="23"/>
      <c r="GK36" s="23"/>
      <c r="GL36" s="23"/>
      <c r="GM36" s="23"/>
      <c r="GN36" s="23"/>
      <c r="GO36" s="23"/>
      <c r="GP36" s="23"/>
      <c r="GQ36" s="23"/>
      <c r="GR36" s="23"/>
      <c r="GS36" s="23"/>
      <c r="GT36" s="23"/>
      <c r="GU36" s="23"/>
      <c r="GV36" s="23"/>
      <c r="GW36" s="23"/>
      <c r="GX36" s="23"/>
      <c r="GY36" s="23"/>
      <c r="GZ36" s="23"/>
      <c r="HA36" s="23"/>
      <c r="HB36" s="23"/>
      <c r="HC36" s="23"/>
      <c r="HD36" s="23"/>
      <c r="HE36" s="23"/>
      <c r="HF36" s="23"/>
      <c r="HG36" s="23"/>
      <c r="HH36" s="23"/>
      <c r="HI36" s="23"/>
      <c r="HJ36" s="23"/>
      <c r="HK36" s="23"/>
      <c r="HL36" s="23"/>
      <c r="HM36" s="23"/>
      <c r="HN36" s="23"/>
      <c r="HO36" s="23"/>
      <c r="HP36" s="23"/>
      <c r="HQ36" s="23"/>
      <c r="HR36" s="23"/>
      <c r="HS36" s="23"/>
      <c r="HT36" s="23"/>
      <c r="HU36" s="23"/>
      <c r="HV36" s="23"/>
      <c r="HW36" s="23"/>
      <c r="HX36" s="23"/>
      <c r="HY36" s="23"/>
      <c r="HZ36" s="23"/>
      <c r="IA36" s="23"/>
      <c r="IB36" s="23"/>
      <c r="IC36" s="23"/>
      <c r="ID36" s="23"/>
      <c r="IE36" s="23"/>
      <c r="IF36" s="23"/>
      <c r="IG36" s="23"/>
      <c r="IH36" s="23"/>
      <c r="II36" s="23"/>
      <c r="IJ36" s="23"/>
      <c r="IK36" s="23"/>
      <c r="IL36" s="23"/>
      <c r="IM36" s="23"/>
      <c r="IN36" s="23"/>
      <c r="IO36" s="23"/>
    </row>
    <row r="37" spans="1:249" s="27" customFormat="1" ht="15.75" customHeight="1">
      <c r="A37" s="27" t="s">
        <v>30</v>
      </c>
      <c r="B37" s="25" t="s">
        <v>50</v>
      </c>
      <c r="C37" s="67"/>
      <c r="D37" s="72" t="s">
        <v>48</v>
      </c>
      <c r="E37" s="72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26"/>
      <c r="AR37" s="26"/>
      <c r="AS37" s="26"/>
      <c r="AT37" s="26"/>
      <c r="AU37" s="26"/>
      <c r="AV37" s="26"/>
      <c r="AW37" s="26"/>
      <c r="AX37" s="26"/>
      <c r="AY37" s="26"/>
      <c r="AZ37" s="26"/>
      <c r="BA37" s="26"/>
      <c r="BB37" s="26"/>
      <c r="BC37" s="26"/>
      <c r="BD37" s="26"/>
      <c r="BE37" s="26"/>
      <c r="BF37" s="26"/>
      <c r="BG37" s="26"/>
      <c r="BH37" s="26"/>
      <c r="BI37" s="26"/>
      <c r="BJ37" s="26"/>
      <c r="BK37" s="26"/>
      <c r="BL37" s="26"/>
      <c r="BM37" s="26"/>
      <c r="BN37" s="26"/>
      <c r="BO37" s="26"/>
      <c r="BP37" s="26"/>
      <c r="BQ37" s="26"/>
      <c r="BR37" s="26"/>
      <c r="BS37" s="26"/>
      <c r="BT37" s="26"/>
      <c r="BU37" s="26"/>
      <c r="BV37" s="26"/>
      <c r="BW37" s="26"/>
      <c r="BX37" s="26"/>
      <c r="BY37" s="26"/>
      <c r="BZ37" s="26"/>
      <c r="CA37" s="26"/>
      <c r="CB37" s="26"/>
      <c r="CC37" s="26"/>
      <c r="CD37" s="26"/>
      <c r="CE37" s="26"/>
      <c r="CF37" s="26"/>
      <c r="CG37" s="26"/>
      <c r="CH37" s="26"/>
      <c r="CI37" s="26"/>
      <c r="CJ37" s="26"/>
      <c r="CK37" s="26"/>
      <c r="CL37" s="26"/>
      <c r="CM37" s="26"/>
      <c r="CN37" s="26"/>
      <c r="CO37" s="26"/>
      <c r="CP37" s="26"/>
      <c r="CQ37" s="26"/>
      <c r="CR37" s="26"/>
      <c r="CS37" s="26"/>
      <c r="CT37" s="26"/>
      <c r="CU37" s="26"/>
      <c r="CV37" s="26"/>
      <c r="CW37" s="26"/>
      <c r="CX37" s="26"/>
      <c r="CY37" s="26"/>
      <c r="CZ37" s="26"/>
      <c r="DA37" s="26"/>
      <c r="DB37" s="26"/>
      <c r="DC37" s="26"/>
      <c r="DD37" s="26"/>
      <c r="DE37" s="26"/>
      <c r="DF37" s="26"/>
      <c r="DG37" s="26"/>
      <c r="DH37" s="26"/>
      <c r="DI37" s="26"/>
      <c r="DJ37" s="26"/>
      <c r="DK37" s="26"/>
      <c r="DL37" s="26"/>
      <c r="DM37" s="26"/>
      <c r="DN37" s="26"/>
      <c r="DO37" s="26"/>
      <c r="DP37" s="26"/>
      <c r="DQ37" s="26"/>
      <c r="DR37" s="26"/>
      <c r="DS37" s="26"/>
      <c r="DT37" s="26"/>
      <c r="DU37" s="26"/>
      <c r="DV37" s="26"/>
      <c r="DW37" s="26"/>
      <c r="DX37" s="26"/>
      <c r="DY37" s="26"/>
      <c r="DZ37" s="26"/>
      <c r="EA37" s="26"/>
      <c r="EB37" s="26"/>
      <c r="EC37" s="26"/>
      <c r="ED37" s="26"/>
      <c r="EE37" s="26"/>
      <c r="EF37" s="26"/>
      <c r="EG37" s="26"/>
      <c r="EH37" s="26"/>
      <c r="EI37" s="26"/>
      <c r="EJ37" s="26"/>
      <c r="EK37" s="26"/>
      <c r="EL37" s="26"/>
      <c r="EM37" s="26"/>
      <c r="EN37" s="26"/>
      <c r="EO37" s="26"/>
      <c r="EP37" s="26"/>
      <c r="EQ37" s="26"/>
      <c r="ER37" s="26"/>
      <c r="ES37" s="26"/>
      <c r="ET37" s="26"/>
      <c r="EU37" s="26"/>
      <c r="EV37" s="26"/>
      <c r="EW37" s="26"/>
      <c r="EX37" s="26"/>
      <c r="EY37" s="26"/>
      <c r="EZ37" s="26"/>
      <c r="FA37" s="26"/>
      <c r="FB37" s="26"/>
      <c r="FC37" s="26"/>
      <c r="FD37" s="26"/>
      <c r="FE37" s="26"/>
      <c r="FF37" s="26"/>
      <c r="FG37" s="26"/>
      <c r="FH37" s="26"/>
      <c r="FI37" s="26"/>
      <c r="FJ37" s="26"/>
      <c r="FK37" s="26"/>
      <c r="FL37" s="26"/>
      <c r="FM37" s="26"/>
      <c r="FN37" s="26"/>
      <c r="FO37" s="26"/>
      <c r="FP37" s="26"/>
      <c r="FQ37" s="26"/>
      <c r="FR37" s="26"/>
      <c r="FS37" s="26"/>
      <c r="FT37" s="26"/>
      <c r="FU37" s="26"/>
      <c r="FV37" s="26"/>
      <c r="FW37" s="26"/>
      <c r="FX37" s="26"/>
      <c r="FY37" s="26"/>
      <c r="FZ37" s="26"/>
      <c r="GA37" s="26"/>
      <c r="GB37" s="26"/>
      <c r="GC37" s="26"/>
      <c r="GD37" s="26"/>
      <c r="GE37" s="26"/>
      <c r="GF37" s="26"/>
      <c r="GG37" s="26"/>
      <c r="GH37" s="26"/>
      <c r="GI37" s="26"/>
      <c r="GJ37" s="26"/>
      <c r="GK37" s="26"/>
      <c r="GL37" s="26"/>
      <c r="GM37" s="26"/>
      <c r="GN37" s="26"/>
      <c r="GO37" s="26"/>
      <c r="GP37" s="26"/>
      <c r="GQ37" s="26"/>
      <c r="GR37" s="26"/>
      <c r="GS37" s="26"/>
      <c r="GT37" s="26"/>
      <c r="GU37" s="26"/>
      <c r="GV37" s="26"/>
      <c r="GW37" s="26"/>
      <c r="GX37" s="26"/>
      <c r="GY37" s="26"/>
      <c r="GZ37" s="26"/>
      <c r="HA37" s="26"/>
      <c r="HB37" s="26"/>
      <c r="HC37" s="26"/>
      <c r="HD37" s="26"/>
      <c r="HE37" s="26"/>
      <c r="HF37" s="26"/>
      <c r="HG37" s="26"/>
      <c r="HH37" s="26"/>
      <c r="HI37" s="26"/>
      <c r="HJ37" s="26"/>
      <c r="HK37" s="26"/>
      <c r="HL37" s="26"/>
      <c r="HM37" s="26"/>
      <c r="HN37" s="26"/>
      <c r="HO37" s="26"/>
      <c r="HP37" s="26"/>
      <c r="HQ37" s="26"/>
      <c r="HR37" s="26"/>
      <c r="HS37" s="26"/>
      <c r="HT37" s="26"/>
      <c r="HU37" s="26"/>
      <c r="HV37" s="26"/>
      <c r="HW37" s="26"/>
      <c r="HX37" s="26"/>
      <c r="HY37" s="26"/>
      <c r="HZ37" s="26"/>
      <c r="IA37" s="26"/>
      <c r="IB37" s="26"/>
      <c r="IC37" s="26"/>
      <c r="ID37" s="26"/>
      <c r="IE37" s="26"/>
      <c r="IF37" s="26"/>
      <c r="IG37" s="26"/>
      <c r="IH37" s="26"/>
      <c r="II37" s="26"/>
      <c r="IJ37" s="26"/>
      <c r="IK37" s="26"/>
      <c r="IL37" s="26"/>
      <c r="IM37" s="26"/>
      <c r="IN37" s="26"/>
      <c r="IO37" s="26"/>
    </row>
    <row r="38" spans="1:249" s="20" customFormat="1" ht="9" customHeight="1">
      <c r="A38" s="29"/>
      <c r="B38" s="29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23"/>
      <c r="AJ38" s="23"/>
      <c r="AK38" s="23"/>
      <c r="AL38" s="23"/>
      <c r="AM38" s="23"/>
      <c r="AN38" s="23"/>
      <c r="AO38" s="23"/>
      <c r="AP38" s="23"/>
      <c r="AQ38" s="23"/>
      <c r="AR38" s="23"/>
      <c r="AS38" s="23"/>
      <c r="AT38" s="23"/>
      <c r="AU38" s="23"/>
      <c r="AV38" s="23"/>
      <c r="AW38" s="23"/>
      <c r="AX38" s="23"/>
      <c r="AY38" s="23"/>
      <c r="AZ38" s="23"/>
      <c r="BA38" s="23"/>
      <c r="BB38" s="23"/>
      <c r="BC38" s="23"/>
      <c r="BD38" s="23"/>
      <c r="BE38" s="23"/>
      <c r="BF38" s="23"/>
      <c r="BG38" s="23"/>
      <c r="BH38" s="23"/>
      <c r="BI38" s="23"/>
      <c r="BJ38" s="23"/>
      <c r="BK38" s="23"/>
      <c r="BL38" s="23"/>
      <c r="BM38" s="23"/>
      <c r="BN38" s="23"/>
      <c r="BO38" s="23"/>
      <c r="BP38" s="23"/>
      <c r="BQ38" s="23"/>
      <c r="BR38" s="23"/>
      <c r="BS38" s="23"/>
      <c r="BT38" s="23"/>
      <c r="BU38" s="23"/>
      <c r="BV38" s="23"/>
      <c r="BW38" s="23"/>
      <c r="BX38" s="23"/>
      <c r="BY38" s="23"/>
      <c r="BZ38" s="23"/>
      <c r="CA38" s="23"/>
      <c r="CB38" s="23"/>
      <c r="CC38" s="23"/>
      <c r="CD38" s="23"/>
      <c r="CE38" s="23"/>
      <c r="CF38" s="23"/>
      <c r="CG38" s="23"/>
      <c r="CH38" s="23"/>
      <c r="CI38" s="23"/>
      <c r="CJ38" s="23"/>
      <c r="CK38" s="23"/>
      <c r="CL38" s="23"/>
      <c r="CM38" s="23"/>
      <c r="CN38" s="23"/>
      <c r="CO38" s="23"/>
      <c r="CP38" s="23"/>
      <c r="CQ38" s="23"/>
      <c r="CR38" s="23"/>
      <c r="CS38" s="23"/>
      <c r="CT38" s="23"/>
      <c r="CU38" s="23"/>
      <c r="CV38" s="23"/>
      <c r="CW38" s="23"/>
      <c r="CX38" s="23"/>
      <c r="CY38" s="23"/>
      <c r="CZ38" s="23"/>
      <c r="DA38" s="23"/>
      <c r="DB38" s="23"/>
      <c r="DC38" s="23"/>
      <c r="DD38" s="23"/>
      <c r="DE38" s="23"/>
      <c r="DF38" s="23"/>
      <c r="DG38" s="23"/>
      <c r="DH38" s="23"/>
      <c r="DI38" s="23"/>
      <c r="DJ38" s="23"/>
      <c r="DK38" s="23"/>
      <c r="DL38" s="23"/>
      <c r="DM38" s="23"/>
      <c r="DN38" s="23"/>
      <c r="DO38" s="23"/>
      <c r="DP38" s="23"/>
      <c r="DQ38" s="23"/>
      <c r="DR38" s="23"/>
      <c r="DS38" s="23"/>
      <c r="DT38" s="23"/>
      <c r="DU38" s="23"/>
      <c r="DV38" s="23"/>
      <c r="DW38" s="23"/>
      <c r="DX38" s="23"/>
      <c r="DY38" s="23"/>
      <c r="DZ38" s="23"/>
      <c r="EA38" s="23"/>
      <c r="EB38" s="23"/>
      <c r="EC38" s="23"/>
      <c r="ED38" s="23"/>
      <c r="EE38" s="23"/>
      <c r="EF38" s="23"/>
      <c r="EG38" s="23"/>
      <c r="EH38" s="23"/>
      <c r="EI38" s="23"/>
      <c r="EJ38" s="23"/>
      <c r="EK38" s="23"/>
      <c r="EL38" s="23"/>
      <c r="EM38" s="23"/>
      <c r="EN38" s="23"/>
      <c r="EO38" s="23"/>
      <c r="EP38" s="23"/>
      <c r="EQ38" s="23"/>
      <c r="ER38" s="23"/>
      <c r="ES38" s="23"/>
      <c r="ET38" s="23"/>
      <c r="EU38" s="23"/>
      <c r="EV38" s="23"/>
      <c r="EW38" s="23"/>
      <c r="EX38" s="23"/>
      <c r="EY38" s="23"/>
      <c r="EZ38" s="23"/>
      <c r="FA38" s="23"/>
      <c r="FB38" s="23"/>
      <c r="FC38" s="23"/>
      <c r="FD38" s="23"/>
      <c r="FE38" s="23"/>
      <c r="FF38" s="23"/>
      <c r="FG38" s="23"/>
      <c r="FH38" s="23"/>
      <c r="FI38" s="23"/>
      <c r="FJ38" s="23"/>
      <c r="FK38" s="23"/>
      <c r="FL38" s="23"/>
      <c r="FM38" s="23"/>
      <c r="FN38" s="23"/>
      <c r="FO38" s="23"/>
      <c r="FP38" s="23"/>
      <c r="FQ38" s="23"/>
      <c r="FR38" s="23"/>
      <c r="FS38" s="23"/>
      <c r="FT38" s="23"/>
      <c r="FU38" s="23"/>
      <c r="FV38" s="23"/>
      <c r="FW38" s="23"/>
      <c r="FX38" s="23"/>
      <c r="FY38" s="23"/>
      <c r="FZ38" s="23"/>
      <c r="GA38" s="23"/>
      <c r="GB38" s="23"/>
      <c r="GC38" s="23"/>
      <c r="GD38" s="23"/>
      <c r="GE38" s="23"/>
      <c r="GF38" s="23"/>
      <c r="GG38" s="23"/>
      <c r="GH38" s="23"/>
      <c r="GI38" s="23"/>
      <c r="GJ38" s="23"/>
      <c r="GK38" s="23"/>
      <c r="GL38" s="23"/>
      <c r="GM38" s="23"/>
      <c r="GN38" s="23"/>
      <c r="GO38" s="23"/>
      <c r="GP38" s="23"/>
      <c r="GQ38" s="23"/>
      <c r="GR38" s="23"/>
      <c r="GS38" s="23"/>
      <c r="GT38" s="23"/>
      <c r="GU38" s="23"/>
      <c r="GV38" s="23"/>
      <c r="GW38" s="23"/>
      <c r="GX38" s="23"/>
      <c r="GY38" s="23"/>
      <c r="GZ38" s="23"/>
      <c r="HA38" s="23"/>
      <c r="HB38" s="23"/>
      <c r="HC38" s="23"/>
      <c r="HD38" s="23"/>
      <c r="HE38" s="23"/>
      <c r="HF38" s="23"/>
      <c r="HG38" s="23"/>
      <c r="HH38" s="23"/>
      <c r="HI38" s="23"/>
      <c r="HJ38" s="23"/>
      <c r="HK38" s="23"/>
      <c r="HL38" s="23"/>
      <c r="HM38" s="23"/>
      <c r="HN38" s="23"/>
      <c r="HO38" s="23"/>
      <c r="HP38" s="23"/>
      <c r="HQ38" s="23"/>
      <c r="HR38" s="23"/>
      <c r="HS38" s="23"/>
      <c r="HT38" s="23"/>
      <c r="HU38" s="23"/>
      <c r="HV38" s="23"/>
      <c r="HW38" s="23"/>
      <c r="HX38" s="23"/>
      <c r="HY38" s="23"/>
      <c r="HZ38" s="23"/>
      <c r="IA38" s="23"/>
      <c r="IB38" s="23"/>
      <c r="IC38" s="23"/>
      <c r="ID38" s="23"/>
      <c r="IE38" s="23"/>
      <c r="IF38" s="23"/>
      <c r="IG38" s="23"/>
      <c r="IH38" s="23"/>
      <c r="II38" s="23"/>
      <c r="IJ38" s="23"/>
      <c r="IK38" s="23"/>
      <c r="IL38" s="23"/>
      <c r="IM38" s="23"/>
      <c r="IN38" s="23"/>
      <c r="IO38" s="23"/>
    </row>
    <row r="39" spans="1:249" s="20" customFormat="1" ht="16.5">
      <c r="A39" s="20" t="s">
        <v>49</v>
      </c>
      <c r="B39" s="69" t="s">
        <v>55</v>
      </c>
      <c r="C39" s="69"/>
      <c r="D39" s="69"/>
      <c r="E39" s="69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AI39" s="23"/>
      <c r="AJ39" s="23"/>
      <c r="AK39" s="23"/>
      <c r="AL39" s="23"/>
      <c r="AM39" s="23"/>
      <c r="AN39" s="23"/>
      <c r="AO39" s="23"/>
      <c r="AP39" s="23"/>
      <c r="AQ39" s="23"/>
      <c r="AR39" s="23"/>
      <c r="AS39" s="23"/>
      <c r="AT39" s="23"/>
      <c r="AU39" s="23"/>
      <c r="AV39" s="23"/>
      <c r="AW39" s="23"/>
      <c r="AX39" s="23"/>
      <c r="AY39" s="23"/>
      <c r="AZ39" s="23"/>
      <c r="BA39" s="23"/>
      <c r="BB39" s="23"/>
      <c r="BC39" s="23"/>
      <c r="BD39" s="23"/>
      <c r="BE39" s="23"/>
      <c r="BF39" s="23"/>
      <c r="BG39" s="23"/>
      <c r="BH39" s="23"/>
      <c r="BI39" s="23"/>
      <c r="BJ39" s="23"/>
      <c r="BK39" s="23"/>
      <c r="BL39" s="23"/>
      <c r="BM39" s="23"/>
      <c r="BN39" s="23"/>
      <c r="BO39" s="23"/>
      <c r="BP39" s="23"/>
      <c r="BQ39" s="23"/>
      <c r="BR39" s="23"/>
      <c r="BS39" s="23"/>
      <c r="BT39" s="23"/>
      <c r="BU39" s="23"/>
      <c r="BV39" s="23"/>
      <c r="BW39" s="23"/>
      <c r="BX39" s="23"/>
      <c r="BY39" s="23"/>
      <c r="BZ39" s="23"/>
      <c r="CA39" s="23"/>
      <c r="CB39" s="23"/>
      <c r="CC39" s="23"/>
      <c r="CD39" s="23"/>
      <c r="CE39" s="23"/>
      <c r="CF39" s="23"/>
      <c r="CG39" s="23"/>
      <c r="CH39" s="23"/>
      <c r="CI39" s="23"/>
      <c r="CJ39" s="23"/>
      <c r="CK39" s="23"/>
      <c r="CL39" s="23"/>
      <c r="CM39" s="23"/>
      <c r="CN39" s="23"/>
      <c r="CO39" s="23"/>
      <c r="CP39" s="23"/>
      <c r="CQ39" s="23"/>
      <c r="CR39" s="23"/>
      <c r="CS39" s="23"/>
      <c r="CT39" s="23"/>
      <c r="CU39" s="23"/>
      <c r="CV39" s="23"/>
      <c r="CW39" s="23"/>
      <c r="CX39" s="23"/>
      <c r="CY39" s="23"/>
      <c r="CZ39" s="23"/>
      <c r="DA39" s="23"/>
      <c r="DB39" s="23"/>
      <c r="DC39" s="23"/>
      <c r="DD39" s="23"/>
      <c r="DE39" s="23"/>
      <c r="DF39" s="23"/>
      <c r="DG39" s="23"/>
      <c r="DH39" s="23"/>
      <c r="DI39" s="23"/>
      <c r="DJ39" s="23"/>
      <c r="DK39" s="23"/>
      <c r="DL39" s="23"/>
      <c r="DM39" s="23"/>
      <c r="DN39" s="23"/>
      <c r="DO39" s="23"/>
      <c r="DP39" s="23"/>
      <c r="DQ39" s="23"/>
      <c r="DR39" s="23"/>
      <c r="DS39" s="23"/>
      <c r="DT39" s="23"/>
      <c r="DU39" s="23"/>
      <c r="DV39" s="23"/>
      <c r="DW39" s="23"/>
      <c r="DX39" s="23"/>
      <c r="DY39" s="23"/>
      <c r="DZ39" s="23"/>
      <c r="EA39" s="23"/>
      <c r="EB39" s="23"/>
      <c r="EC39" s="23"/>
      <c r="ED39" s="23"/>
      <c r="EE39" s="23"/>
      <c r="EF39" s="23"/>
      <c r="EG39" s="23"/>
      <c r="EH39" s="23"/>
      <c r="EI39" s="23"/>
      <c r="EJ39" s="23"/>
      <c r="EK39" s="23"/>
      <c r="EL39" s="23"/>
      <c r="EM39" s="23"/>
      <c r="EN39" s="23"/>
      <c r="EO39" s="23"/>
      <c r="EP39" s="23"/>
      <c r="EQ39" s="23"/>
      <c r="ER39" s="23"/>
      <c r="ES39" s="23"/>
      <c r="ET39" s="23"/>
      <c r="EU39" s="23"/>
      <c r="EV39" s="23"/>
      <c r="EW39" s="23"/>
      <c r="EX39" s="23"/>
      <c r="EY39" s="23"/>
      <c r="EZ39" s="23"/>
      <c r="FA39" s="23"/>
      <c r="FB39" s="23"/>
      <c r="FC39" s="23"/>
      <c r="FD39" s="23"/>
      <c r="FE39" s="23"/>
      <c r="FF39" s="23"/>
      <c r="FG39" s="23"/>
      <c r="FH39" s="23"/>
      <c r="FI39" s="23"/>
      <c r="FJ39" s="23"/>
      <c r="FK39" s="23"/>
      <c r="FL39" s="23"/>
      <c r="FM39" s="23"/>
      <c r="FN39" s="23"/>
      <c r="FO39" s="23"/>
      <c r="FP39" s="23"/>
      <c r="FQ39" s="23"/>
      <c r="FR39" s="23"/>
      <c r="FS39" s="23"/>
      <c r="FT39" s="23"/>
      <c r="FU39" s="23"/>
      <c r="FV39" s="23"/>
      <c r="FW39" s="23"/>
      <c r="FX39" s="23"/>
      <c r="FY39" s="23"/>
      <c r="FZ39" s="23"/>
      <c r="GA39" s="23"/>
      <c r="GB39" s="23"/>
      <c r="GC39" s="23"/>
      <c r="GD39" s="23"/>
      <c r="GE39" s="23"/>
      <c r="GF39" s="23"/>
      <c r="GG39" s="23"/>
      <c r="GH39" s="23"/>
      <c r="GI39" s="23"/>
      <c r="GJ39" s="23"/>
      <c r="GK39" s="23"/>
      <c r="GL39" s="23"/>
      <c r="GM39" s="23"/>
      <c r="GN39" s="23"/>
      <c r="GO39" s="23"/>
      <c r="GP39" s="23"/>
      <c r="GQ39" s="23"/>
      <c r="GR39" s="23"/>
      <c r="GS39" s="23"/>
      <c r="GT39" s="23"/>
      <c r="GU39" s="23"/>
      <c r="GV39" s="23"/>
      <c r="GW39" s="23"/>
      <c r="GX39" s="23"/>
      <c r="GY39" s="23"/>
      <c r="GZ39" s="23"/>
      <c r="HA39" s="23"/>
      <c r="HB39" s="23"/>
      <c r="HC39" s="23"/>
      <c r="HD39" s="23"/>
      <c r="HE39" s="23"/>
      <c r="HF39" s="23"/>
      <c r="HG39" s="23"/>
      <c r="HH39" s="23"/>
      <c r="HI39" s="23"/>
      <c r="HJ39" s="23"/>
      <c r="HK39" s="23"/>
      <c r="HL39" s="23"/>
      <c r="HM39" s="23"/>
      <c r="HN39" s="23"/>
      <c r="HO39" s="23"/>
      <c r="HP39" s="23"/>
      <c r="HQ39" s="23"/>
      <c r="HR39" s="23"/>
      <c r="HS39" s="23"/>
      <c r="HT39" s="23"/>
      <c r="HU39" s="23"/>
      <c r="HV39" s="23"/>
      <c r="HW39" s="23"/>
      <c r="HX39" s="23"/>
      <c r="HY39" s="23"/>
      <c r="HZ39" s="23"/>
      <c r="IA39" s="23"/>
      <c r="IB39" s="23"/>
      <c r="IC39" s="23"/>
      <c r="ID39" s="23"/>
      <c r="IE39" s="23"/>
      <c r="IF39" s="23"/>
      <c r="IG39" s="23"/>
      <c r="IH39" s="23"/>
      <c r="II39" s="23"/>
      <c r="IJ39" s="23"/>
      <c r="IK39" s="23"/>
      <c r="IL39" s="23"/>
      <c r="IM39" s="23"/>
      <c r="IN39" s="23"/>
      <c r="IO39" s="23"/>
    </row>
    <row r="40" spans="1:249" s="20" customFormat="1" ht="9.75" customHeight="1">
      <c r="A40" s="29"/>
      <c r="B40" s="29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3"/>
      <c r="AH40" s="23"/>
      <c r="AI40" s="23"/>
      <c r="AJ40" s="23"/>
      <c r="AK40" s="23"/>
      <c r="AL40" s="23"/>
      <c r="AM40" s="23"/>
      <c r="AN40" s="23"/>
      <c r="AO40" s="23"/>
      <c r="AP40" s="23"/>
      <c r="AQ40" s="23"/>
      <c r="AR40" s="23"/>
      <c r="AS40" s="23"/>
      <c r="AT40" s="23"/>
      <c r="AU40" s="23"/>
      <c r="AV40" s="23"/>
      <c r="AW40" s="23"/>
      <c r="AX40" s="23"/>
      <c r="AY40" s="23"/>
      <c r="AZ40" s="23"/>
      <c r="BA40" s="23"/>
      <c r="BB40" s="23"/>
      <c r="BC40" s="23"/>
      <c r="BD40" s="23"/>
      <c r="BE40" s="23"/>
      <c r="BF40" s="23"/>
      <c r="BG40" s="23"/>
      <c r="BH40" s="23"/>
      <c r="BI40" s="23"/>
      <c r="BJ40" s="23"/>
      <c r="BK40" s="23"/>
      <c r="BL40" s="23"/>
      <c r="BM40" s="23"/>
      <c r="BN40" s="23"/>
      <c r="BO40" s="23"/>
      <c r="BP40" s="23"/>
      <c r="BQ40" s="23"/>
      <c r="BR40" s="23"/>
      <c r="BS40" s="23"/>
      <c r="BT40" s="23"/>
      <c r="BU40" s="23"/>
      <c r="BV40" s="23"/>
      <c r="BW40" s="23"/>
      <c r="BX40" s="23"/>
      <c r="BY40" s="23"/>
      <c r="BZ40" s="23"/>
      <c r="CA40" s="23"/>
      <c r="CB40" s="23"/>
      <c r="CC40" s="23"/>
      <c r="CD40" s="23"/>
      <c r="CE40" s="23"/>
      <c r="CF40" s="23"/>
      <c r="CG40" s="23"/>
      <c r="CH40" s="23"/>
      <c r="CI40" s="23"/>
      <c r="CJ40" s="23"/>
      <c r="CK40" s="23"/>
      <c r="CL40" s="23"/>
      <c r="CM40" s="23"/>
      <c r="CN40" s="23"/>
      <c r="CO40" s="23"/>
      <c r="CP40" s="23"/>
      <c r="CQ40" s="23"/>
      <c r="CR40" s="23"/>
      <c r="CS40" s="23"/>
      <c r="CT40" s="23"/>
      <c r="CU40" s="23"/>
      <c r="CV40" s="23"/>
      <c r="CW40" s="23"/>
      <c r="CX40" s="23"/>
      <c r="CY40" s="23"/>
      <c r="CZ40" s="23"/>
      <c r="DA40" s="23"/>
      <c r="DB40" s="23"/>
      <c r="DC40" s="23"/>
      <c r="DD40" s="23"/>
      <c r="DE40" s="23"/>
      <c r="DF40" s="23"/>
      <c r="DG40" s="23"/>
      <c r="DH40" s="23"/>
      <c r="DI40" s="23"/>
      <c r="DJ40" s="23"/>
      <c r="DK40" s="23"/>
      <c r="DL40" s="23"/>
      <c r="DM40" s="23"/>
      <c r="DN40" s="23"/>
      <c r="DO40" s="23"/>
      <c r="DP40" s="23"/>
      <c r="DQ40" s="23"/>
      <c r="DR40" s="23"/>
      <c r="DS40" s="23"/>
      <c r="DT40" s="23"/>
      <c r="DU40" s="23"/>
      <c r="DV40" s="23"/>
      <c r="DW40" s="23"/>
      <c r="DX40" s="23"/>
      <c r="DY40" s="23"/>
      <c r="DZ40" s="23"/>
      <c r="EA40" s="23"/>
      <c r="EB40" s="23"/>
      <c r="EC40" s="23"/>
      <c r="ED40" s="23"/>
      <c r="EE40" s="23"/>
      <c r="EF40" s="23"/>
      <c r="EG40" s="23"/>
      <c r="EH40" s="23"/>
      <c r="EI40" s="23"/>
      <c r="EJ40" s="23"/>
      <c r="EK40" s="23"/>
      <c r="EL40" s="23"/>
      <c r="EM40" s="23"/>
      <c r="EN40" s="23"/>
      <c r="EO40" s="23"/>
      <c r="EP40" s="23"/>
      <c r="EQ40" s="23"/>
      <c r="ER40" s="23"/>
      <c r="ES40" s="23"/>
      <c r="ET40" s="23"/>
      <c r="EU40" s="23"/>
      <c r="EV40" s="23"/>
      <c r="EW40" s="23"/>
      <c r="EX40" s="23"/>
      <c r="EY40" s="23"/>
      <c r="EZ40" s="23"/>
      <c r="FA40" s="23"/>
      <c r="FB40" s="23"/>
      <c r="FC40" s="23"/>
      <c r="FD40" s="23"/>
      <c r="FE40" s="23"/>
      <c r="FF40" s="23"/>
      <c r="FG40" s="23"/>
      <c r="FH40" s="23"/>
      <c r="FI40" s="23"/>
      <c r="FJ40" s="23"/>
      <c r="FK40" s="23"/>
      <c r="FL40" s="23"/>
      <c r="FM40" s="23"/>
      <c r="FN40" s="23"/>
      <c r="FO40" s="23"/>
      <c r="FP40" s="23"/>
      <c r="FQ40" s="23"/>
      <c r="FR40" s="23"/>
      <c r="FS40" s="23"/>
      <c r="FT40" s="23"/>
      <c r="FU40" s="23"/>
      <c r="FV40" s="23"/>
      <c r="FW40" s="23"/>
      <c r="FX40" s="23"/>
      <c r="FY40" s="23"/>
      <c r="FZ40" s="23"/>
      <c r="GA40" s="23"/>
      <c r="GB40" s="23"/>
      <c r="GC40" s="23"/>
      <c r="GD40" s="23"/>
      <c r="GE40" s="23"/>
      <c r="GF40" s="23"/>
      <c r="GG40" s="23"/>
      <c r="GH40" s="23"/>
      <c r="GI40" s="23"/>
      <c r="GJ40" s="23"/>
      <c r="GK40" s="23"/>
      <c r="GL40" s="23"/>
      <c r="GM40" s="23"/>
      <c r="GN40" s="23"/>
      <c r="GO40" s="23"/>
      <c r="GP40" s="23"/>
      <c r="GQ40" s="23"/>
      <c r="GR40" s="23"/>
      <c r="GS40" s="23"/>
      <c r="GT40" s="23"/>
      <c r="GU40" s="23"/>
      <c r="GV40" s="23"/>
      <c r="GW40" s="23"/>
      <c r="GX40" s="23"/>
      <c r="GY40" s="23"/>
      <c r="GZ40" s="23"/>
      <c r="HA40" s="23"/>
      <c r="HB40" s="23"/>
      <c r="HC40" s="23"/>
      <c r="HD40" s="23"/>
      <c r="HE40" s="23"/>
      <c r="HF40" s="23"/>
      <c r="HG40" s="23"/>
      <c r="HH40" s="23"/>
      <c r="HI40" s="23"/>
      <c r="HJ40" s="23"/>
      <c r="HK40" s="23"/>
      <c r="HL40" s="23"/>
      <c r="HM40" s="23"/>
      <c r="HN40" s="23"/>
      <c r="HO40" s="23"/>
      <c r="HP40" s="23"/>
      <c r="HQ40" s="23"/>
      <c r="HR40" s="23"/>
      <c r="HS40" s="23"/>
      <c r="HT40" s="23"/>
      <c r="HU40" s="23"/>
      <c r="HV40" s="23"/>
      <c r="HW40" s="23"/>
      <c r="HX40" s="23"/>
      <c r="HY40" s="23"/>
      <c r="HZ40" s="23"/>
      <c r="IA40" s="23"/>
      <c r="IB40" s="23"/>
      <c r="IC40" s="23"/>
      <c r="ID40" s="23"/>
      <c r="IE40" s="23"/>
      <c r="IF40" s="23"/>
      <c r="IG40" s="23"/>
      <c r="IH40" s="23"/>
      <c r="II40" s="23"/>
      <c r="IJ40" s="23"/>
      <c r="IK40" s="23"/>
      <c r="IL40" s="23"/>
      <c r="IM40" s="23"/>
      <c r="IN40" s="23"/>
      <c r="IO40" s="23"/>
    </row>
    <row r="41" spans="1:249" s="20" customFormat="1" ht="16.5">
      <c r="A41" s="29" t="s">
        <v>32</v>
      </c>
      <c r="B41" s="29" t="s">
        <v>32</v>
      </c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G41" s="23"/>
      <c r="AH41" s="23"/>
      <c r="AI41" s="23"/>
      <c r="AJ41" s="23"/>
      <c r="AK41" s="23"/>
      <c r="AL41" s="23"/>
      <c r="AM41" s="23"/>
      <c r="AN41" s="23"/>
      <c r="AO41" s="23"/>
      <c r="AP41" s="23"/>
      <c r="AQ41" s="23"/>
      <c r="AR41" s="23"/>
      <c r="AS41" s="23"/>
      <c r="AT41" s="23"/>
      <c r="AU41" s="23"/>
      <c r="AV41" s="23"/>
      <c r="AW41" s="23"/>
      <c r="AX41" s="23"/>
      <c r="AY41" s="23"/>
      <c r="AZ41" s="23"/>
      <c r="BA41" s="23"/>
      <c r="BB41" s="23"/>
      <c r="BC41" s="23"/>
      <c r="BD41" s="23"/>
      <c r="BE41" s="23"/>
      <c r="BF41" s="23"/>
      <c r="BG41" s="23"/>
      <c r="BH41" s="23"/>
      <c r="BI41" s="23"/>
      <c r="BJ41" s="23"/>
      <c r="BK41" s="23"/>
      <c r="BL41" s="23"/>
      <c r="BM41" s="23"/>
      <c r="BN41" s="23"/>
      <c r="BO41" s="23"/>
      <c r="BP41" s="23"/>
      <c r="BQ41" s="23"/>
      <c r="BR41" s="23"/>
      <c r="BS41" s="23"/>
      <c r="BT41" s="23"/>
      <c r="BU41" s="23"/>
      <c r="BV41" s="23"/>
      <c r="BW41" s="23"/>
      <c r="BX41" s="23"/>
      <c r="BY41" s="23"/>
      <c r="BZ41" s="23"/>
      <c r="CA41" s="23"/>
      <c r="CB41" s="23"/>
      <c r="CC41" s="23"/>
      <c r="CD41" s="23"/>
      <c r="CE41" s="23"/>
      <c r="CF41" s="23"/>
      <c r="CG41" s="23"/>
      <c r="CH41" s="23"/>
      <c r="CI41" s="23"/>
      <c r="CJ41" s="23"/>
      <c r="CK41" s="23"/>
      <c r="CL41" s="23"/>
      <c r="CM41" s="23"/>
      <c r="CN41" s="23"/>
      <c r="CO41" s="23"/>
      <c r="CP41" s="23"/>
      <c r="CQ41" s="23"/>
      <c r="CR41" s="23"/>
      <c r="CS41" s="23"/>
      <c r="CT41" s="23"/>
      <c r="CU41" s="23"/>
      <c r="CV41" s="23"/>
      <c r="CW41" s="23"/>
      <c r="CX41" s="23"/>
      <c r="CY41" s="23"/>
      <c r="CZ41" s="23"/>
      <c r="DA41" s="23"/>
      <c r="DB41" s="23"/>
      <c r="DC41" s="23"/>
      <c r="DD41" s="23"/>
      <c r="DE41" s="23"/>
      <c r="DF41" s="23"/>
      <c r="DG41" s="23"/>
      <c r="DH41" s="23"/>
      <c r="DI41" s="23"/>
      <c r="DJ41" s="23"/>
      <c r="DK41" s="23"/>
      <c r="DL41" s="23"/>
      <c r="DM41" s="23"/>
      <c r="DN41" s="23"/>
      <c r="DO41" s="23"/>
      <c r="DP41" s="23"/>
      <c r="DQ41" s="23"/>
      <c r="DR41" s="23"/>
      <c r="DS41" s="23"/>
      <c r="DT41" s="23"/>
      <c r="DU41" s="23"/>
      <c r="DV41" s="23"/>
      <c r="DW41" s="23"/>
      <c r="DX41" s="23"/>
      <c r="DY41" s="23"/>
      <c r="DZ41" s="23"/>
      <c r="EA41" s="23"/>
      <c r="EB41" s="23"/>
      <c r="EC41" s="23"/>
      <c r="ED41" s="23"/>
      <c r="EE41" s="23"/>
      <c r="EF41" s="23"/>
      <c r="EG41" s="23"/>
      <c r="EH41" s="23"/>
      <c r="EI41" s="23"/>
      <c r="EJ41" s="23"/>
      <c r="EK41" s="23"/>
      <c r="EL41" s="23"/>
      <c r="EM41" s="23"/>
      <c r="EN41" s="23"/>
      <c r="EO41" s="23"/>
      <c r="EP41" s="23"/>
      <c r="EQ41" s="23"/>
      <c r="ER41" s="23"/>
      <c r="ES41" s="23"/>
      <c r="ET41" s="23"/>
      <c r="EU41" s="23"/>
      <c r="EV41" s="23"/>
      <c r="EW41" s="23"/>
      <c r="EX41" s="23"/>
      <c r="EY41" s="23"/>
      <c r="EZ41" s="23"/>
      <c r="FA41" s="23"/>
      <c r="FB41" s="23"/>
      <c r="FC41" s="23"/>
      <c r="FD41" s="23"/>
      <c r="FE41" s="23"/>
      <c r="FF41" s="23"/>
      <c r="FG41" s="23"/>
      <c r="FH41" s="23"/>
      <c r="FI41" s="23"/>
      <c r="FJ41" s="23"/>
      <c r="FK41" s="23"/>
      <c r="FL41" s="23"/>
      <c r="FM41" s="23"/>
      <c r="FN41" s="23"/>
      <c r="FO41" s="23"/>
      <c r="FP41" s="23"/>
      <c r="FQ41" s="23"/>
      <c r="FR41" s="23"/>
      <c r="FS41" s="23"/>
      <c r="FT41" s="23"/>
      <c r="FU41" s="23"/>
      <c r="FV41" s="23"/>
      <c r="FW41" s="23"/>
      <c r="FX41" s="23"/>
      <c r="FY41" s="23"/>
      <c r="FZ41" s="23"/>
      <c r="GA41" s="23"/>
      <c r="GB41" s="23"/>
      <c r="GC41" s="23"/>
      <c r="GD41" s="23"/>
      <c r="GE41" s="23"/>
      <c r="GF41" s="23"/>
      <c r="GG41" s="23"/>
      <c r="GH41" s="23"/>
      <c r="GI41" s="23"/>
      <c r="GJ41" s="23"/>
      <c r="GK41" s="23"/>
      <c r="GL41" s="23"/>
      <c r="GM41" s="23"/>
      <c r="GN41" s="23"/>
      <c r="GO41" s="23"/>
      <c r="GP41" s="23"/>
      <c r="GQ41" s="23"/>
      <c r="GR41" s="23"/>
      <c r="GS41" s="23"/>
      <c r="GT41" s="23"/>
      <c r="GU41" s="23"/>
      <c r="GV41" s="23"/>
      <c r="GW41" s="23"/>
      <c r="GX41" s="23"/>
      <c r="GY41" s="23"/>
      <c r="GZ41" s="23"/>
      <c r="HA41" s="23"/>
      <c r="HB41" s="23"/>
      <c r="HC41" s="23"/>
      <c r="HD41" s="23"/>
      <c r="HE41" s="23"/>
      <c r="HF41" s="23"/>
      <c r="HG41" s="23"/>
      <c r="HH41" s="23"/>
      <c r="HI41" s="23"/>
      <c r="HJ41" s="23"/>
      <c r="HK41" s="23"/>
      <c r="HL41" s="23"/>
      <c r="HM41" s="23"/>
      <c r="HN41" s="23"/>
      <c r="HO41" s="23"/>
      <c r="HP41" s="23"/>
      <c r="HQ41" s="23"/>
      <c r="HR41" s="23"/>
      <c r="HS41" s="23"/>
      <c r="HT41" s="23"/>
      <c r="HU41" s="23"/>
      <c r="HV41" s="23"/>
      <c r="HW41" s="23"/>
      <c r="HX41" s="23"/>
      <c r="HY41" s="23"/>
      <c r="HZ41" s="23"/>
      <c r="IA41" s="23"/>
      <c r="IB41" s="23"/>
      <c r="IC41" s="23"/>
      <c r="ID41" s="23"/>
      <c r="IE41" s="23"/>
      <c r="IF41" s="23"/>
      <c r="IG41" s="23"/>
      <c r="IH41" s="23"/>
      <c r="II41" s="23"/>
      <c r="IJ41" s="23"/>
      <c r="IK41" s="23"/>
      <c r="IL41" s="23"/>
      <c r="IM41" s="23"/>
      <c r="IN41" s="23"/>
      <c r="IO41" s="23"/>
    </row>
    <row r="42" spans="1:249" s="21" customFormat="1" ht="9.75" hidden="1" customHeight="1">
      <c r="A42" s="28"/>
      <c r="B42" s="29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3"/>
      <c r="AI42" s="23"/>
      <c r="AJ42" s="23"/>
      <c r="AK42" s="23"/>
      <c r="AL42" s="23"/>
      <c r="AM42" s="23"/>
      <c r="AN42" s="23"/>
      <c r="AO42" s="23"/>
      <c r="AP42" s="23"/>
      <c r="AQ42" s="23"/>
      <c r="AR42" s="23"/>
      <c r="AS42" s="23"/>
      <c r="AT42" s="23"/>
      <c r="AU42" s="23"/>
      <c r="AV42" s="23"/>
      <c r="AW42" s="23"/>
      <c r="AX42" s="23"/>
      <c r="AY42" s="23"/>
      <c r="AZ42" s="23"/>
      <c r="BA42" s="23"/>
      <c r="BB42" s="23"/>
      <c r="BC42" s="23"/>
      <c r="BD42" s="23"/>
      <c r="BE42" s="23"/>
      <c r="BF42" s="23"/>
      <c r="BG42" s="23"/>
      <c r="BH42" s="23"/>
      <c r="BI42" s="23"/>
      <c r="BJ42" s="23"/>
      <c r="BK42" s="23"/>
      <c r="BL42" s="23"/>
      <c r="BM42" s="23"/>
      <c r="BN42" s="23"/>
      <c r="BO42" s="23"/>
      <c r="BP42" s="23"/>
      <c r="BQ42" s="23"/>
      <c r="BR42" s="23"/>
      <c r="BS42" s="23"/>
      <c r="BT42" s="23"/>
      <c r="BU42" s="23"/>
      <c r="BV42" s="23"/>
      <c r="BW42" s="23"/>
      <c r="BX42" s="23"/>
      <c r="BY42" s="23"/>
      <c r="BZ42" s="23"/>
      <c r="CA42" s="23"/>
      <c r="CB42" s="23"/>
      <c r="CC42" s="23"/>
      <c r="CD42" s="23"/>
      <c r="CE42" s="23"/>
      <c r="CF42" s="23"/>
      <c r="CG42" s="23"/>
      <c r="CH42" s="23"/>
      <c r="CI42" s="23"/>
      <c r="CJ42" s="23"/>
      <c r="CK42" s="23"/>
      <c r="CL42" s="23"/>
      <c r="CM42" s="23"/>
      <c r="CN42" s="23"/>
      <c r="CO42" s="23"/>
      <c r="CP42" s="23"/>
      <c r="CQ42" s="23"/>
      <c r="CR42" s="23"/>
      <c r="CS42" s="23"/>
      <c r="CT42" s="23"/>
      <c r="CU42" s="23"/>
      <c r="CV42" s="23"/>
      <c r="CW42" s="23"/>
      <c r="CX42" s="23"/>
      <c r="CY42" s="23"/>
      <c r="CZ42" s="23"/>
      <c r="DA42" s="23"/>
      <c r="DB42" s="23"/>
      <c r="DC42" s="23"/>
      <c r="DD42" s="23"/>
      <c r="DE42" s="23"/>
      <c r="DF42" s="23"/>
      <c r="DG42" s="23"/>
      <c r="DH42" s="23"/>
      <c r="DI42" s="23"/>
      <c r="DJ42" s="23"/>
      <c r="DK42" s="23"/>
      <c r="DL42" s="23"/>
      <c r="DM42" s="23"/>
      <c r="DN42" s="23"/>
      <c r="DO42" s="23"/>
      <c r="DP42" s="23"/>
      <c r="DQ42" s="23"/>
      <c r="DR42" s="23"/>
      <c r="DS42" s="23"/>
      <c r="DT42" s="23"/>
      <c r="DU42" s="23"/>
      <c r="DV42" s="23"/>
      <c r="DW42" s="23"/>
      <c r="DX42" s="23"/>
      <c r="DY42" s="23"/>
      <c r="DZ42" s="23"/>
      <c r="EA42" s="23"/>
      <c r="EB42" s="23"/>
      <c r="EC42" s="23"/>
      <c r="ED42" s="23"/>
      <c r="EE42" s="23"/>
      <c r="EF42" s="23"/>
      <c r="EG42" s="23"/>
      <c r="EH42" s="23"/>
      <c r="EI42" s="23"/>
      <c r="EJ42" s="23"/>
      <c r="EK42" s="23"/>
      <c r="EL42" s="23"/>
      <c r="EM42" s="23"/>
      <c r="EN42" s="23"/>
      <c r="EO42" s="23"/>
      <c r="EP42" s="23"/>
      <c r="EQ42" s="23"/>
      <c r="ER42" s="23"/>
      <c r="ES42" s="23"/>
      <c r="ET42" s="23"/>
      <c r="EU42" s="23"/>
      <c r="EV42" s="23"/>
      <c r="EW42" s="23"/>
      <c r="EX42" s="23"/>
      <c r="EY42" s="23"/>
      <c r="EZ42" s="23"/>
      <c r="FA42" s="23"/>
      <c r="FB42" s="23"/>
      <c r="FC42" s="23"/>
      <c r="FD42" s="23"/>
      <c r="FE42" s="23"/>
      <c r="FF42" s="23"/>
      <c r="FG42" s="23"/>
      <c r="FH42" s="23"/>
      <c r="FI42" s="23"/>
      <c r="FJ42" s="23"/>
      <c r="FK42" s="23"/>
      <c r="FL42" s="23"/>
      <c r="FM42" s="23"/>
      <c r="FN42" s="23"/>
      <c r="FO42" s="23"/>
      <c r="FP42" s="23"/>
      <c r="FQ42" s="23"/>
      <c r="FR42" s="23"/>
      <c r="FS42" s="23"/>
      <c r="FT42" s="23"/>
      <c r="FU42" s="23"/>
      <c r="FV42" s="23"/>
      <c r="FW42" s="23"/>
      <c r="FX42" s="23"/>
      <c r="FY42" s="23"/>
      <c r="FZ42" s="23"/>
      <c r="GA42" s="23"/>
      <c r="GB42" s="23"/>
      <c r="GC42" s="23"/>
      <c r="GD42" s="23"/>
      <c r="GE42" s="23"/>
      <c r="GF42" s="23"/>
      <c r="GG42" s="23"/>
      <c r="GH42" s="23"/>
      <c r="GI42" s="23"/>
      <c r="GJ42" s="23"/>
      <c r="GK42" s="23"/>
      <c r="GL42" s="23"/>
      <c r="GM42" s="23"/>
      <c r="GN42" s="23"/>
      <c r="GO42" s="23"/>
      <c r="GP42" s="23"/>
      <c r="GQ42" s="23"/>
      <c r="GR42" s="23"/>
      <c r="GS42" s="23"/>
      <c r="GT42" s="23"/>
      <c r="GU42" s="23"/>
      <c r="GV42" s="23"/>
      <c r="GW42" s="23"/>
      <c r="GX42" s="23"/>
      <c r="GY42" s="23"/>
      <c r="GZ42" s="23"/>
      <c r="HA42" s="23"/>
      <c r="HB42" s="23"/>
      <c r="HC42" s="23"/>
      <c r="HD42" s="23"/>
      <c r="HE42" s="23"/>
      <c r="HF42" s="23"/>
      <c r="HG42" s="23"/>
      <c r="HH42" s="23"/>
      <c r="HI42" s="23"/>
      <c r="HJ42" s="23"/>
      <c r="HK42" s="23"/>
      <c r="HL42" s="23"/>
      <c r="HM42" s="23"/>
      <c r="HN42" s="23"/>
      <c r="HO42" s="23"/>
      <c r="HP42" s="23"/>
      <c r="HQ42" s="23"/>
      <c r="HR42" s="23"/>
      <c r="HS42" s="23"/>
      <c r="HT42" s="23"/>
      <c r="HU42" s="23"/>
      <c r="HV42" s="23"/>
      <c r="HW42" s="23"/>
      <c r="HX42" s="23"/>
      <c r="HY42" s="23"/>
      <c r="HZ42" s="23"/>
      <c r="IA42" s="23"/>
      <c r="IB42" s="23"/>
      <c r="IC42" s="23"/>
      <c r="ID42" s="23"/>
      <c r="IE42" s="23"/>
      <c r="IF42" s="23"/>
      <c r="IG42" s="23"/>
      <c r="IH42" s="23"/>
      <c r="II42" s="23"/>
      <c r="IJ42" s="23"/>
      <c r="IK42" s="23"/>
      <c r="IL42" s="23"/>
      <c r="IM42" s="23"/>
      <c r="IN42" s="23"/>
      <c r="IO42" s="23"/>
    </row>
    <row r="43" spans="1:249" s="21" customFormat="1" ht="16.899999999999999" hidden="1" customHeight="1">
      <c r="A43" s="28" t="s">
        <v>31</v>
      </c>
      <c r="B43" s="29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3"/>
      <c r="AI43" s="23"/>
      <c r="AJ43" s="23"/>
      <c r="AK43" s="23"/>
      <c r="AL43" s="23"/>
      <c r="AM43" s="23"/>
      <c r="AN43" s="23"/>
      <c r="AO43" s="23"/>
      <c r="AP43" s="23"/>
      <c r="AQ43" s="23"/>
      <c r="AR43" s="23"/>
      <c r="AS43" s="23"/>
      <c r="AT43" s="23"/>
      <c r="AU43" s="23"/>
      <c r="AV43" s="23"/>
      <c r="AW43" s="23"/>
      <c r="AX43" s="23"/>
      <c r="AY43" s="23"/>
      <c r="AZ43" s="23"/>
      <c r="BA43" s="23"/>
      <c r="BB43" s="23"/>
      <c r="BC43" s="23"/>
      <c r="BD43" s="23"/>
      <c r="BE43" s="23"/>
      <c r="BF43" s="23"/>
      <c r="BG43" s="23"/>
      <c r="BH43" s="23"/>
      <c r="BI43" s="23"/>
      <c r="BJ43" s="23"/>
      <c r="BK43" s="23"/>
      <c r="BL43" s="23"/>
      <c r="BM43" s="23"/>
      <c r="BN43" s="23"/>
      <c r="BO43" s="23"/>
      <c r="BP43" s="23"/>
      <c r="BQ43" s="23"/>
      <c r="BR43" s="23"/>
      <c r="BS43" s="23"/>
      <c r="BT43" s="23"/>
      <c r="BU43" s="23"/>
      <c r="BV43" s="23"/>
      <c r="BW43" s="23"/>
      <c r="BX43" s="23"/>
      <c r="BY43" s="23"/>
      <c r="BZ43" s="23"/>
      <c r="CA43" s="23"/>
      <c r="CB43" s="23"/>
      <c r="CC43" s="23"/>
      <c r="CD43" s="23"/>
      <c r="CE43" s="23"/>
      <c r="CF43" s="23"/>
      <c r="CG43" s="23"/>
      <c r="CH43" s="23"/>
      <c r="CI43" s="23"/>
      <c r="CJ43" s="23"/>
      <c r="CK43" s="23"/>
      <c r="CL43" s="23"/>
      <c r="CM43" s="23"/>
      <c r="CN43" s="23"/>
      <c r="CO43" s="23"/>
      <c r="CP43" s="23"/>
      <c r="CQ43" s="23"/>
      <c r="CR43" s="23"/>
      <c r="CS43" s="23"/>
      <c r="CT43" s="23"/>
      <c r="CU43" s="23"/>
      <c r="CV43" s="23"/>
      <c r="CW43" s="23"/>
      <c r="CX43" s="23"/>
      <c r="CY43" s="23"/>
      <c r="CZ43" s="23"/>
      <c r="DA43" s="23"/>
      <c r="DB43" s="23"/>
      <c r="DC43" s="23"/>
      <c r="DD43" s="23"/>
      <c r="DE43" s="23"/>
      <c r="DF43" s="23"/>
      <c r="DG43" s="23"/>
      <c r="DH43" s="23"/>
      <c r="DI43" s="23"/>
      <c r="DJ43" s="23"/>
      <c r="DK43" s="23"/>
      <c r="DL43" s="23"/>
      <c r="DM43" s="23"/>
      <c r="DN43" s="23"/>
      <c r="DO43" s="23"/>
      <c r="DP43" s="23"/>
      <c r="DQ43" s="23"/>
      <c r="DR43" s="23"/>
      <c r="DS43" s="23"/>
      <c r="DT43" s="23"/>
      <c r="DU43" s="23"/>
      <c r="DV43" s="23"/>
      <c r="DW43" s="23"/>
      <c r="DX43" s="23"/>
      <c r="DY43" s="23"/>
      <c r="DZ43" s="23"/>
      <c r="EA43" s="23"/>
      <c r="EB43" s="23"/>
      <c r="EC43" s="23"/>
      <c r="ED43" s="23"/>
      <c r="EE43" s="23"/>
      <c r="EF43" s="23"/>
      <c r="EG43" s="23"/>
      <c r="EH43" s="23"/>
      <c r="EI43" s="23"/>
      <c r="EJ43" s="23"/>
      <c r="EK43" s="23"/>
      <c r="EL43" s="23"/>
      <c r="EM43" s="23"/>
      <c r="EN43" s="23"/>
      <c r="EO43" s="23"/>
      <c r="EP43" s="23"/>
      <c r="EQ43" s="23"/>
      <c r="ER43" s="23"/>
      <c r="ES43" s="23"/>
      <c r="ET43" s="23"/>
      <c r="EU43" s="23"/>
      <c r="EV43" s="23"/>
      <c r="EW43" s="23"/>
      <c r="EX43" s="23"/>
      <c r="EY43" s="23"/>
      <c r="EZ43" s="23"/>
      <c r="FA43" s="23"/>
      <c r="FB43" s="23"/>
      <c r="FC43" s="23"/>
      <c r="FD43" s="23"/>
      <c r="FE43" s="23"/>
      <c r="FF43" s="23"/>
      <c r="FG43" s="23"/>
      <c r="FH43" s="23"/>
      <c r="FI43" s="23"/>
      <c r="FJ43" s="23"/>
      <c r="FK43" s="23"/>
      <c r="FL43" s="23"/>
      <c r="FM43" s="23"/>
      <c r="FN43" s="23"/>
      <c r="FO43" s="23"/>
      <c r="FP43" s="23"/>
      <c r="FQ43" s="23"/>
      <c r="FR43" s="23"/>
      <c r="FS43" s="23"/>
      <c r="FT43" s="23"/>
      <c r="FU43" s="23"/>
      <c r="FV43" s="23"/>
      <c r="FW43" s="23"/>
      <c r="FX43" s="23"/>
      <c r="FY43" s="23"/>
      <c r="FZ43" s="23"/>
      <c r="GA43" s="23"/>
      <c r="GB43" s="23"/>
      <c r="GC43" s="23"/>
      <c r="GD43" s="23"/>
      <c r="GE43" s="23"/>
      <c r="GF43" s="23"/>
      <c r="GG43" s="23"/>
      <c r="GH43" s="23"/>
      <c r="GI43" s="23"/>
      <c r="GJ43" s="23"/>
      <c r="GK43" s="23"/>
      <c r="GL43" s="23"/>
      <c r="GM43" s="23"/>
      <c r="GN43" s="23"/>
      <c r="GO43" s="23"/>
      <c r="GP43" s="23"/>
      <c r="GQ43" s="23"/>
      <c r="GR43" s="23"/>
      <c r="GS43" s="23"/>
      <c r="GT43" s="23"/>
      <c r="GU43" s="23"/>
      <c r="GV43" s="23"/>
      <c r="GW43" s="23"/>
      <c r="GX43" s="23"/>
      <c r="GY43" s="23"/>
      <c r="GZ43" s="23"/>
      <c r="HA43" s="23"/>
      <c r="HB43" s="23"/>
      <c r="HC43" s="23"/>
      <c r="HD43" s="23"/>
      <c r="HE43" s="23"/>
      <c r="HF43" s="23"/>
      <c r="HG43" s="23"/>
      <c r="HH43" s="23"/>
      <c r="HI43" s="23"/>
      <c r="HJ43" s="23"/>
      <c r="HK43" s="23"/>
      <c r="HL43" s="23"/>
      <c r="HM43" s="23"/>
      <c r="HN43" s="23"/>
      <c r="HO43" s="23"/>
      <c r="HP43" s="23"/>
      <c r="HQ43" s="23"/>
      <c r="HR43" s="23"/>
      <c r="HS43" s="23"/>
      <c r="HT43" s="23"/>
      <c r="HU43" s="23"/>
      <c r="HV43" s="23"/>
      <c r="HW43" s="23"/>
      <c r="HX43" s="23"/>
      <c r="HY43" s="23"/>
      <c r="HZ43" s="23"/>
      <c r="IA43" s="23"/>
      <c r="IB43" s="23"/>
      <c r="IC43" s="23"/>
      <c r="ID43" s="23"/>
      <c r="IE43" s="23"/>
      <c r="IF43" s="23"/>
      <c r="IG43" s="23"/>
      <c r="IH43" s="23"/>
      <c r="II43" s="23"/>
      <c r="IJ43" s="23"/>
      <c r="IK43" s="23"/>
      <c r="IL43" s="23"/>
      <c r="IM43" s="23"/>
      <c r="IN43" s="23"/>
      <c r="IO43" s="23"/>
    </row>
    <row r="44" spans="1:249" s="21" customFormat="1" ht="9.75" hidden="1" customHeight="1">
      <c r="A44" s="29"/>
      <c r="B44" s="29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3"/>
      <c r="AH44" s="23"/>
      <c r="AI44" s="23"/>
      <c r="AJ44" s="23"/>
      <c r="AK44" s="23"/>
      <c r="AL44" s="23"/>
      <c r="AM44" s="23"/>
      <c r="AN44" s="23"/>
      <c r="AO44" s="23"/>
      <c r="AP44" s="23"/>
      <c r="AQ44" s="23"/>
      <c r="AR44" s="23"/>
      <c r="AS44" s="23"/>
      <c r="AT44" s="23"/>
      <c r="AU44" s="23"/>
      <c r="AV44" s="23"/>
      <c r="AW44" s="23"/>
      <c r="AX44" s="23"/>
      <c r="AY44" s="23"/>
      <c r="AZ44" s="23"/>
      <c r="BA44" s="23"/>
      <c r="BB44" s="23"/>
      <c r="BC44" s="23"/>
      <c r="BD44" s="23"/>
      <c r="BE44" s="23"/>
      <c r="BF44" s="23"/>
      <c r="BG44" s="23"/>
      <c r="BH44" s="23"/>
      <c r="BI44" s="23"/>
      <c r="BJ44" s="23"/>
      <c r="BK44" s="23"/>
      <c r="BL44" s="23"/>
      <c r="BM44" s="23"/>
      <c r="BN44" s="23"/>
      <c r="BO44" s="23"/>
      <c r="BP44" s="23"/>
      <c r="BQ44" s="23"/>
      <c r="BR44" s="23"/>
      <c r="BS44" s="23"/>
      <c r="BT44" s="23"/>
      <c r="BU44" s="23"/>
      <c r="BV44" s="23"/>
      <c r="BW44" s="23"/>
      <c r="BX44" s="23"/>
      <c r="BY44" s="23"/>
      <c r="BZ44" s="23"/>
      <c r="CA44" s="23"/>
      <c r="CB44" s="23"/>
      <c r="CC44" s="23"/>
      <c r="CD44" s="23"/>
      <c r="CE44" s="23"/>
      <c r="CF44" s="23"/>
      <c r="CG44" s="23"/>
      <c r="CH44" s="23"/>
      <c r="CI44" s="23"/>
      <c r="CJ44" s="23"/>
      <c r="CK44" s="23"/>
      <c r="CL44" s="23"/>
      <c r="CM44" s="23"/>
      <c r="CN44" s="23"/>
      <c r="CO44" s="23"/>
      <c r="CP44" s="23"/>
      <c r="CQ44" s="23"/>
      <c r="CR44" s="23"/>
      <c r="CS44" s="23"/>
      <c r="CT44" s="23"/>
      <c r="CU44" s="23"/>
      <c r="CV44" s="23"/>
      <c r="CW44" s="23"/>
      <c r="CX44" s="23"/>
      <c r="CY44" s="23"/>
      <c r="CZ44" s="23"/>
      <c r="DA44" s="23"/>
      <c r="DB44" s="23"/>
      <c r="DC44" s="23"/>
      <c r="DD44" s="23"/>
      <c r="DE44" s="23"/>
      <c r="DF44" s="23"/>
      <c r="DG44" s="23"/>
      <c r="DH44" s="23"/>
      <c r="DI44" s="23"/>
      <c r="DJ44" s="23"/>
      <c r="DK44" s="23"/>
      <c r="DL44" s="23"/>
      <c r="DM44" s="23"/>
      <c r="DN44" s="23"/>
      <c r="DO44" s="23"/>
      <c r="DP44" s="23"/>
      <c r="DQ44" s="23"/>
      <c r="DR44" s="23"/>
      <c r="DS44" s="23"/>
      <c r="DT44" s="23"/>
      <c r="DU44" s="23"/>
      <c r="DV44" s="23"/>
      <c r="DW44" s="23"/>
      <c r="DX44" s="23"/>
      <c r="DY44" s="23"/>
      <c r="DZ44" s="23"/>
      <c r="EA44" s="23"/>
      <c r="EB44" s="23"/>
      <c r="EC44" s="23"/>
      <c r="ED44" s="23"/>
      <c r="EE44" s="23"/>
      <c r="EF44" s="23"/>
      <c r="EG44" s="23"/>
      <c r="EH44" s="23"/>
      <c r="EI44" s="23"/>
      <c r="EJ44" s="23"/>
      <c r="EK44" s="23"/>
      <c r="EL44" s="23"/>
      <c r="EM44" s="23"/>
      <c r="EN44" s="23"/>
      <c r="EO44" s="23"/>
      <c r="EP44" s="23"/>
      <c r="EQ44" s="23"/>
      <c r="ER44" s="23"/>
      <c r="ES44" s="23"/>
      <c r="ET44" s="23"/>
      <c r="EU44" s="23"/>
      <c r="EV44" s="23"/>
      <c r="EW44" s="23"/>
      <c r="EX44" s="23"/>
      <c r="EY44" s="23"/>
      <c r="EZ44" s="23"/>
      <c r="FA44" s="23"/>
      <c r="FB44" s="23"/>
      <c r="FC44" s="23"/>
      <c r="FD44" s="23"/>
      <c r="FE44" s="23"/>
      <c r="FF44" s="23"/>
      <c r="FG44" s="23"/>
      <c r="FH44" s="23"/>
      <c r="FI44" s="23"/>
      <c r="FJ44" s="23"/>
      <c r="FK44" s="23"/>
      <c r="FL44" s="23"/>
      <c r="FM44" s="23"/>
      <c r="FN44" s="23"/>
      <c r="FO44" s="23"/>
      <c r="FP44" s="23"/>
      <c r="FQ44" s="23"/>
      <c r="FR44" s="23"/>
      <c r="FS44" s="23"/>
      <c r="FT44" s="23"/>
      <c r="FU44" s="23"/>
      <c r="FV44" s="23"/>
      <c r="FW44" s="23"/>
      <c r="FX44" s="23"/>
      <c r="FY44" s="23"/>
      <c r="FZ44" s="23"/>
      <c r="GA44" s="23"/>
      <c r="GB44" s="23"/>
      <c r="GC44" s="23"/>
      <c r="GD44" s="23"/>
      <c r="GE44" s="23"/>
      <c r="GF44" s="23"/>
      <c r="GG44" s="23"/>
      <c r="GH44" s="23"/>
      <c r="GI44" s="23"/>
      <c r="GJ44" s="23"/>
      <c r="GK44" s="23"/>
      <c r="GL44" s="23"/>
      <c r="GM44" s="23"/>
      <c r="GN44" s="23"/>
      <c r="GO44" s="23"/>
      <c r="GP44" s="23"/>
      <c r="GQ44" s="23"/>
      <c r="GR44" s="23"/>
      <c r="GS44" s="23"/>
      <c r="GT44" s="23"/>
      <c r="GU44" s="23"/>
      <c r="GV44" s="23"/>
      <c r="GW44" s="23"/>
      <c r="GX44" s="23"/>
      <c r="GY44" s="23"/>
      <c r="GZ44" s="23"/>
      <c r="HA44" s="23"/>
      <c r="HB44" s="23"/>
      <c r="HC44" s="23"/>
      <c r="HD44" s="23"/>
      <c r="HE44" s="23"/>
      <c r="HF44" s="23"/>
      <c r="HG44" s="23"/>
      <c r="HH44" s="23"/>
      <c r="HI44" s="23"/>
      <c r="HJ44" s="23"/>
      <c r="HK44" s="23"/>
      <c r="HL44" s="23"/>
      <c r="HM44" s="23"/>
      <c r="HN44" s="23"/>
      <c r="HO44" s="23"/>
      <c r="HP44" s="23"/>
      <c r="HQ44" s="23"/>
      <c r="HR44" s="23"/>
      <c r="HS44" s="23"/>
      <c r="HT44" s="23"/>
      <c r="HU44" s="23"/>
      <c r="HV44" s="23"/>
      <c r="HW44" s="23"/>
      <c r="HX44" s="23"/>
      <c r="HY44" s="23"/>
      <c r="HZ44" s="23"/>
      <c r="IA44" s="23"/>
      <c r="IB44" s="23"/>
      <c r="IC44" s="23"/>
      <c r="ID44" s="23"/>
      <c r="IE44" s="23"/>
      <c r="IF44" s="23"/>
      <c r="IG44" s="23"/>
      <c r="IH44" s="23"/>
      <c r="II44" s="23"/>
      <c r="IJ44" s="23"/>
      <c r="IK44" s="23"/>
      <c r="IL44" s="23"/>
      <c r="IM44" s="23"/>
      <c r="IN44" s="23"/>
      <c r="IO44" s="23"/>
    </row>
    <row r="45" spans="1:249" s="21" customFormat="1" ht="16.5" hidden="1">
      <c r="A45" s="30" t="s">
        <v>32</v>
      </c>
      <c r="B45" s="29"/>
      <c r="C45" s="23"/>
      <c r="D45" s="23"/>
      <c r="E45" s="23"/>
      <c r="F45" s="23"/>
      <c r="G45" s="24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3"/>
      <c r="AB45" s="23"/>
      <c r="AC45" s="23"/>
      <c r="AD45" s="23"/>
      <c r="AE45" s="23"/>
      <c r="AF45" s="23"/>
      <c r="AG45" s="23"/>
      <c r="AH45" s="23"/>
      <c r="AI45" s="23"/>
      <c r="AJ45" s="23"/>
      <c r="AK45" s="23"/>
      <c r="AL45" s="23"/>
      <c r="AM45" s="23"/>
      <c r="AN45" s="23"/>
      <c r="AO45" s="23"/>
      <c r="AP45" s="23"/>
      <c r="AQ45" s="23"/>
      <c r="AR45" s="23"/>
      <c r="AS45" s="23"/>
      <c r="AT45" s="23"/>
      <c r="AU45" s="23"/>
      <c r="AV45" s="23"/>
      <c r="AW45" s="23"/>
      <c r="AX45" s="23"/>
      <c r="AY45" s="23"/>
      <c r="AZ45" s="23"/>
      <c r="BA45" s="23"/>
      <c r="BB45" s="23"/>
      <c r="BC45" s="23"/>
      <c r="BD45" s="23"/>
      <c r="BE45" s="23"/>
      <c r="BF45" s="23"/>
      <c r="BG45" s="23"/>
      <c r="BH45" s="23"/>
      <c r="BI45" s="23"/>
      <c r="BJ45" s="23"/>
      <c r="BK45" s="23"/>
      <c r="BL45" s="23"/>
      <c r="BM45" s="23"/>
      <c r="BN45" s="23"/>
      <c r="BO45" s="23"/>
      <c r="BP45" s="23"/>
      <c r="BQ45" s="23"/>
      <c r="BR45" s="23"/>
      <c r="BS45" s="23"/>
      <c r="BT45" s="23"/>
      <c r="BU45" s="23"/>
      <c r="BV45" s="23"/>
      <c r="BW45" s="23"/>
      <c r="BX45" s="23"/>
      <c r="BY45" s="23"/>
      <c r="BZ45" s="23"/>
      <c r="CA45" s="23"/>
      <c r="CB45" s="23"/>
      <c r="CC45" s="23"/>
      <c r="CD45" s="23"/>
      <c r="CE45" s="23"/>
      <c r="CF45" s="23"/>
      <c r="CG45" s="23"/>
      <c r="CH45" s="23"/>
      <c r="CI45" s="23"/>
      <c r="CJ45" s="23"/>
      <c r="CK45" s="23"/>
      <c r="CL45" s="23"/>
      <c r="CM45" s="23"/>
      <c r="CN45" s="23"/>
      <c r="CO45" s="23"/>
      <c r="CP45" s="23"/>
      <c r="CQ45" s="23"/>
      <c r="CR45" s="23"/>
      <c r="CS45" s="23"/>
      <c r="CT45" s="23"/>
      <c r="CU45" s="23"/>
      <c r="CV45" s="23"/>
      <c r="CW45" s="23"/>
      <c r="CX45" s="23"/>
      <c r="CY45" s="23"/>
      <c r="CZ45" s="23"/>
      <c r="DA45" s="23"/>
      <c r="DB45" s="23"/>
      <c r="DC45" s="23"/>
      <c r="DD45" s="23"/>
      <c r="DE45" s="23"/>
      <c r="DF45" s="23"/>
      <c r="DG45" s="23"/>
      <c r="DH45" s="23"/>
      <c r="DI45" s="23"/>
      <c r="DJ45" s="23"/>
      <c r="DK45" s="23"/>
      <c r="DL45" s="23"/>
      <c r="DM45" s="23"/>
      <c r="DN45" s="23"/>
      <c r="DO45" s="23"/>
      <c r="DP45" s="23"/>
      <c r="DQ45" s="23"/>
      <c r="DR45" s="23"/>
      <c r="DS45" s="23"/>
      <c r="DT45" s="23"/>
      <c r="DU45" s="23"/>
      <c r="DV45" s="23"/>
      <c r="DW45" s="23"/>
      <c r="DX45" s="23"/>
      <c r="DY45" s="23"/>
      <c r="DZ45" s="23"/>
      <c r="EA45" s="23"/>
      <c r="EB45" s="23"/>
      <c r="EC45" s="23"/>
      <c r="ED45" s="23"/>
      <c r="EE45" s="23"/>
      <c r="EF45" s="23"/>
      <c r="EG45" s="23"/>
      <c r="EH45" s="23"/>
      <c r="EI45" s="23"/>
      <c r="EJ45" s="23"/>
      <c r="EK45" s="23"/>
      <c r="EL45" s="23"/>
      <c r="EM45" s="23"/>
      <c r="EN45" s="23"/>
      <c r="EO45" s="23"/>
      <c r="EP45" s="23"/>
      <c r="EQ45" s="23"/>
      <c r="ER45" s="23"/>
      <c r="ES45" s="23"/>
      <c r="ET45" s="23"/>
      <c r="EU45" s="23"/>
      <c r="EV45" s="23"/>
      <c r="EW45" s="23"/>
      <c r="EX45" s="23"/>
      <c r="EY45" s="23"/>
      <c r="EZ45" s="23"/>
      <c r="FA45" s="23"/>
      <c r="FB45" s="23"/>
      <c r="FC45" s="23"/>
      <c r="FD45" s="23"/>
      <c r="FE45" s="23"/>
      <c r="FF45" s="23"/>
      <c r="FG45" s="23"/>
      <c r="FH45" s="23"/>
      <c r="FI45" s="23"/>
      <c r="FJ45" s="23"/>
      <c r="FK45" s="23"/>
      <c r="FL45" s="23"/>
      <c r="FM45" s="23"/>
      <c r="FN45" s="23"/>
      <c r="FO45" s="23"/>
      <c r="FP45" s="23"/>
      <c r="FQ45" s="23"/>
      <c r="FR45" s="23"/>
      <c r="FS45" s="23"/>
      <c r="FT45" s="23"/>
      <c r="FU45" s="23"/>
      <c r="FV45" s="23"/>
      <c r="FW45" s="23"/>
      <c r="FX45" s="23"/>
      <c r="FY45" s="23"/>
      <c r="FZ45" s="23"/>
      <c r="GA45" s="23"/>
      <c r="GB45" s="23"/>
      <c r="GC45" s="23"/>
      <c r="GD45" s="23"/>
      <c r="GE45" s="23"/>
      <c r="GF45" s="23"/>
      <c r="GG45" s="23"/>
      <c r="GH45" s="23"/>
      <c r="GI45" s="23"/>
      <c r="GJ45" s="23"/>
      <c r="GK45" s="23"/>
      <c r="GL45" s="23"/>
      <c r="GM45" s="23"/>
      <c r="GN45" s="23"/>
      <c r="GO45" s="23"/>
      <c r="GP45" s="23"/>
      <c r="GQ45" s="23"/>
      <c r="GR45" s="23"/>
      <c r="GS45" s="23"/>
      <c r="GT45" s="23"/>
      <c r="GU45" s="23"/>
      <c r="GV45" s="23"/>
      <c r="GW45" s="23"/>
      <c r="GX45" s="23"/>
      <c r="GY45" s="23"/>
      <c r="GZ45" s="23"/>
      <c r="HA45" s="23"/>
      <c r="HB45" s="23"/>
      <c r="HC45" s="23"/>
      <c r="HD45" s="23"/>
      <c r="HE45" s="23"/>
      <c r="HF45" s="23"/>
      <c r="HG45" s="23"/>
      <c r="HH45" s="23"/>
      <c r="HI45" s="23"/>
      <c r="HJ45" s="23"/>
      <c r="HK45" s="23"/>
      <c r="HL45" s="23"/>
      <c r="HM45" s="23"/>
      <c r="HN45" s="23"/>
      <c r="HO45" s="23"/>
      <c r="HP45" s="23"/>
      <c r="HQ45" s="23"/>
      <c r="HR45" s="23"/>
      <c r="HS45" s="23"/>
      <c r="HT45" s="23"/>
      <c r="HU45" s="23"/>
      <c r="HV45" s="23"/>
      <c r="HW45" s="23"/>
      <c r="HX45" s="23"/>
      <c r="HY45" s="23"/>
      <c r="HZ45" s="23"/>
      <c r="IA45" s="23"/>
      <c r="IB45" s="23"/>
      <c r="IC45" s="23"/>
      <c r="ID45" s="23"/>
      <c r="IE45" s="23"/>
      <c r="IF45" s="23"/>
      <c r="IG45" s="23"/>
      <c r="IH45" s="23"/>
      <c r="II45" s="23"/>
      <c r="IJ45" s="23"/>
      <c r="IK45" s="23"/>
      <c r="IL45" s="23"/>
      <c r="IM45" s="23"/>
      <c r="IN45" s="23"/>
      <c r="IO45" s="23"/>
    </row>
    <row r="51" spans="5:5">
      <c r="E51" t="s">
        <v>52</v>
      </c>
    </row>
  </sheetData>
  <mergeCells count="8">
    <mergeCell ref="D37:E37"/>
    <mergeCell ref="B39:E39"/>
    <mergeCell ref="A1:E1"/>
    <mergeCell ref="A2:E2"/>
    <mergeCell ref="A3:E3"/>
    <mergeCell ref="A34:B34"/>
    <mergeCell ref="B36:C36"/>
    <mergeCell ref="D36:E36"/>
  </mergeCells>
  <pageMargins left="1.0629921259842521" right="0.43307086614173229" top="0.51181102362204722" bottom="0.47244094488188981" header="0.27559055118110237" footer="0.23622047244094491"/>
  <pageSetup paperSize="9" scale="85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O51"/>
  <sheetViews>
    <sheetView tabSelected="1" workbookViewId="0">
      <selection activeCell="A3" sqref="A3:E3"/>
    </sheetView>
  </sheetViews>
  <sheetFormatPr defaultRowHeight="15"/>
  <cols>
    <col min="1" max="1" width="35" customWidth="1"/>
    <col min="2" max="2" width="14.85546875" customWidth="1"/>
    <col min="3" max="3" width="24.140625" customWidth="1"/>
    <col min="4" max="4" width="12.7109375" customWidth="1"/>
    <col min="5" max="5" width="14.28515625" customWidth="1"/>
  </cols>
  <sheetData>
    <row r="1" spans="1:7" ht="17.45" customHeight="1">
      <c r="A1" s="73" t="s">
        <v>34</v>
      </c>
      <c r="B1" s="73"/>
      <c r="C1" s="73"/>
      <c r="D1" s="73"/>
      <c r="E1" s="73"/>
      <c r="G1" s="31"/>
    </row>
    <row r="2" spans="1:7" ht="19.149999999999999" customHeight="1">
      <c r="A2" s="73" t="s">
        <v>56</v>
      </c>
      <c r="B2" s="73"/>
      <c r="C2" s="73"/>
      <c r="D2" s="73"/>
      <c r="E2" s="73"/>
      <c r="G2" s="31"/>
    </row>
    <row r="3" spans="1:7" ht="19.5" customHeight="1">
      <c r="A3" s="73" t="s">
        <v>62</v>
      </c>
      <c r="B3" s="73"/>
      <c r="C3" s="73"/>
      <c r="D3" s="73"/>
      <c r="E3" s="73"/>
      <c r="G3" s="31"/>
    </row>
    <row r="4" spans="1:7" ht="8.4499999999999993" customHeight="1">
      <c r="A4" s="11"/>
      <c r="B4" s="1"/>
      <c r="C4" s="1"/>
      <c r="D4" s="1"/>
      <c r="E4" s="1"/>
    </row>
    <row r="5" spans="1:7" ht="99" customHeight="1">
      <c r="A5" s="12" t="s">
        <v>0</v>
      </c>
      <c r="B5" s="12" t="s">
        <v>7</v>
      </c>
      <c r="C5" s="12" t="s">
        <v>25</v>
      </c>
      <c r="D5" s="12" t="s">
        <v>27</v>
      </c>
      <c r="E5" s="12" t="s">
        <v>26</v>
      </c>
    </row>
    <row r="6" spans="1:7" ht="15.75">
      <c r="A6" s="6">
        <v>1</v>
      </c>
      <c r="B6" s="6">
        <v>2</v>
      </c>
      <c r="C6" s="6">
        <v>3</v>
      </c>
      <c r="D6" s="6">
        <v>4</v>
      </c>
      <c r="E6" s="6">
        <v>5</v>
      </c>
    </row>
    <row r="7" spans="1:7" ht="15.75">
      <c r="A7" s="2" t="s">
        <v>43</v>
      </c>
      <c r="B7" s="64">
        <v>16353</v>
      </c>
      <c r="C7" s="64">
        <v>6656</v>
      </c>
      <c r="D7" s="64">
        <v>6656</v>
      </c>
      <c r="E7" s="64">
        <f>SUM(B7-C7)</f>
        <v>9697</v>
      </c>
    </row>
    <row r="8" spans="1:7" ht="15.75">
      <c r="A8" s="2" t="s">
        <v>6</v>
      </c>
      <c r="B8" s="64">
        <v>3644</v>
      </c>
      <c r="C8" s="64">
        <v>1344</v>
      </c>
      <c r="D8" s="64">
        <v>1344</v>
      </c>
      <c r="E8" s="64">
        <f>SUM(B8-C8)</f>
        <v>2300</v>
      </c>
    </row>
    <row r="9" spans="1:7" ht="36.6" customHeight="1">
      <c r="A9" s="3" t="s">
        <v>8</v>
      </c>
      <c r="B9" s="64">
        <v>43</v>
      </c>
      <c r="C9" s="64"/>
      <c r="D9" s="64"/>
      <c r="E9" s="64">
        <f t="shared" ref="E9:E17" si="0">SUM(B9-C9)</f>
        <v>43</v>
      </c>
    </row>
    <row r="10" spans="1:7" ht="34.15" customHeight="1">
      <c r="A10" s="3" t="s">
        <v>9</v>
      </c>
      <c r="B10" s="64">
        <v>97</v>
      </c>
      <c r="C10" s="64"/>
      <c r="D10" s="64"/>
      <c r="E10" s="64">
        <f t="shared" si="0"/>
        <v>97</v>
      </c>
    </row>
    <row r="11" spans="1:7" ht="15.75">
      <c r="A11" s="4" t="s">
        <v>10</v>
      </c>
      <c r="B11" s="64">
        <v>7136</v>
      </c>
      <c r="C11" s="64"/>
      <c r="D11" s="64"/>
      <c r="E11" s="64">
        <f t="shared" si="0"/>
        <v>7136</v>
      </c>
    </row>
    <row r="12" spans="1:7" ht="15.75">
      <c r="A12" s="4" t="s">
        <v>11</v>
      </c>
      <c r="B12" s="64">
        <v>1079</v>
      </c>
      <c r="C12" s="64">
        <v>32</v>
      </c>
      <c r="D12" s="64">
        <v>32</v>
      </c>
      <c r="E12" s="64">
        <f t="shared" si="0"/>
        <v>1047</v>
      </c>
    </row>
    <row r="13" spans="1:7" ht="15.75">
      <c r="A13" s="4" t="s">
        <v>12</v>
      </c>
      <c r="B13" s="64">
        <v>103</v>
      </c>
      <c r="C13" s="64"/>
      <c r="D13" s="64"/>
      <c r="E13" s="64">
        <f t="shared" si="0"/>
        <v>103</v>
      </c>
    </row>
    <row r="14" spans="1:7" ht="15.75">
      <c r="A14" s="4" t="s">
        <v>13</v>
      </c>
      <c r="B14" s="64"/>
      <c r="C14" s="64"/>
      <c r="D14" s="64"/>
      <c r="E14" s="64">
        <f t="shared" si="0"/>
        <v>0</v>
      </c>
    </row>
    <row r="15" spans="1:7" ht="15.75">
      <c r="A15" s="4" t="s">
        <v>14</v>
      </c>
      <c r="B15" s="64">
        <v>128</v>
      </c>
      <c r="C15" s="64"/>
      <c r="D15" s="64"/>
      <c r="E15" s="64">
        <f t="shared" si="0"/>
        <v>128</v>
      </c>
    </row>
    <row r="16" spans="1:7" ht="15.75">
      <c r="A16" s="4" t="s">
        <v>15</v>
      </c>
      <c r="B16" s="64">
        <v>1506</v>
      </c>
      <c r="C16" s="64"/>
      <c r="D16" s="64"/>
      <c r="E16" s="64">
        <f t="shared" si="0"/>
        <v>1506</v>
      </c>
    </row>
    <row r="17" spans="1:7" ht="15.75">
      <c r="A17" s="4" t="s">
        <v>16</v>
      </c>
      <c r="B17" s="64">
        <v>1813</v>
      </c>
      <c r="C17" s="64">
        <v>28</v>
      </c>
      <c r="D17" s="64">
        <v>28</v>
      </c>
      <c r="E17" s="64">
        <f t="shared" si="0"/>
        <v>1785</v>
      </c>
      <c r="F17" s="13"/>
      <c r="G17" s="13"/>
    </row>
    <row r="18" spans="1:7" ht="15.75">
      <c r="A18" s="10" t="s">
        <v>19</v>
      </c>
      <c r="B18" s="38">
        <f>SUM(B8:B17)+B7</f>
        <v>31902</v>
      </c>
      <c r="C18" s="39">
        <f>C7+C8+C9++C10+C11+C12+C13+C14+C15+C16+C17</f>
        <v>8060</v>
      </c>
      <c r="D18" s="38">
        <f>D7+D8+D9++D10+D11+D12+D13+D14+D15+D16+D17</f>
        <v>8060</v>
      </c>
      <c r="E18" s="38">
        <f>E7+E8+E9++E10+E11+E12+E13+E14+E15+E16+E17</f>
        <v>23842</v>
      </c>
    </row>
    <row r="19" spans="1:7" ht="88.15" customHeight="1">
      <c r="A19" s="3" t="s">
        <v>20</v>
      </c>
      <c r="B19" s="40">
        <v>8060</v>
      </c>
      <c r="C19" s="41">
        <v>8060</v>
      </c>
      <c r="D19" s="40">
        <v>8060</v>
      </c>
      <c r="E19" s="40"/>
    </row>
    <row r="20" spans="1:7" ht="15.75">
      <c r="A20" s="10" t="s">
        <v>21</v>
      </c>
      <c r="B20" s="38">
        <f>B18-B19</f>
        <v>23842</v>
      </c>
      <c r="C20" s="39">
        <f>C18-C19</f>
        <v>0</v>
      </c>
      <c r="D20" s="38">
        <f>D18-D19</f>
        <v>0</v>
      </c>
      <c r="E20" s="38">
        <f>E18-E19</f>
        <v>23842</v>
      </c>
    </row>
    <row r="21" spans="1:7" ht="15.75">
      <c r="A21" s="7" t="s">
        <v>22</v>
      </c>
      <c r="B21" s="63">
        <v>1.04</v>
      </c>
      <c r="C21" s="62">
        <v>1.04</v>
      </c>
      <c r="D21" s="63"/>
      <c r="E21" s="61">
        <v>1.04</v>
      </c>
    </row>
    <row r="22" spans="1:7" ht="31.9" customHeight="1">
      <c r="A22" s="9" t="s">
        <v>23</v>
      </c>
      <c r="B22" s="32">
        <f>B20*B21</f>
        <v>24795.68</v>
      </c>
      <c r="C22" s="33">
        <f>C20*C21</f>
        <v>0</v>
      </c>
      <c r="D22" s="32"/>
      <c r="E22" s="32">
        <f>E20*E21</f>
        <v>24795.68</v>
      </c>
    </row>
    <row r="23" spans="1:7" ht="16.149999999999999" customHeight="1">
      <c r="A23" s="7" t="s">
        <v>18</v>
      </c>
      <c r="B23" s="42">
        <v>37800</v>
      </c>
      <c r="C23" s="43">
        <v>37800</v>
      </c>
      <c r="D23" s="42"/>
      <c r="E23" s="42">
        <v>37800</v>
      </c>
    </row>
    <row r="24" spans="1:7" ht="16.149999999999999" customHeight="1">
      <c r="A24" s="8" t="s">
        <v>29</v>
      </c>
      <c r="B24" s="65">
        <f>B22/B23*1000</f>
        <v>655.97037037037046</v>
      </c>
      <c r="C24" s="66">
        <f>C22/C23*1000</f>
        <v>0</v>
      </c>
      <c r="D24" s="17"/>
      <c r="E24" s="65">
        <f>E22/E23*1000</f>
        <v>655.97037037037046</v>
      </c>
    </row>
    <row r="25" spans="1:7" ht="30" customHeight="1">
      <c r="A25" s="8" t="s">
        <v>24</v>
      </c>
      <c r="B25" s="65">
        <v>20.58</v>
      </c>
      <c r="C25" s="18">
        <v>20.58</v>
      </c>
      <c r="D25" s="16"/>
      <c r="E25" s="16">
        <v>20.58</v>
      </c>
    </row>
    <row r="26" spans="1:7" ht="31.9" customHeight="1">
      <c r="A26" s="9" t="s">
        <v>35</v>
      </c>
      <c r="B26" s="32">
        <f>B24*B25</f>
        <v>13499.870222222224</v>
      </c>
      <c r="C26" s="33">
        <f>C24*C25</f>
        <v>0</v>
      </c>
      <c r="D26" s="32"/>
      <c r="E26" s="32">
        <f>E24*E25</f>
        <v>13499.870222222224</v>
      </c>
    </row>
    <row r="27" spans="1:7" ht="15.75" hidden="1">
      <c r="A27" s="14">
        <v>0.05</v>
      </c>
      <c r="B27" s="34">
        <f>SUM(C27+E27)</f>
        <v>674.99351111111127</v>
      </c>
      <c r="C27" s="35">
        <f>C26*A27</f>
        <v>0</v>
      </c>
      <c r="D27" s="34"/>
      <c r="E27" s="34">
        <f>E26*A27</f>
        <v>674.99351111111127</v>
      </c>
    </row>
    <row r="28" spans="1:7" ht="15.75">
      <c r="A28" s="14">
        <v>0.1</v>
      </c>
      <c r="B28" s="34">
        <f>B26*A28</f>
        <v>1349.9870222222225</v>
      </c>
      <c r="C28" s="35">
        <f>C26*A28</f>
        <v>0</v>
      </c>
      <c r="D28" s="34"/>
      <c r="E28" s="34">
        <f>E26*A28</f>
        <v>1349.9870222222225</v>
      </c>
    </row>
    <row r="29" spans="1:7" ht="15.75">
      <c r="A29" s="14">
        <v>0.2</v>
      </c>
      <c r="B29" s="34">
        <f>B26*A29</f>
        <v>2699.9740444444451</v>
      </c>
      <c r="C29" s="35">
        <f>C26*A29</f>
        <v>0</v>
      </c>
      <c r="D29" s="34"/>
      <c r="E29" s="34">
        <f>E26*A29</f>
        <v>2699.9740444444451</v>
      </c>
    </row>
    <row r="30" spans="1:7" ht="15.75" hidden="1">
      <c r="A30" s="14">
        <v>0.5</v>
      </c>
      <c r="B30" s="34">
        <f>B26*A30</f>
        <v>6749.9351111111118</v>
      </c>
      <c r="C30" s="35">
        <v>1630</v>
      </c>
      <c r="D30" s="44"/>
      <c r="E30" s="34">
        <f>E26*A30</f>
        <v>6749.9351111111118</v>
      </c>
    </row>
    <row r="31" spans="1:7" ht="15.75">
      <c r="A31" s="14">
        <v>0.8</v>
      </c>
      <c r="B31" s="34">
        <f>B26*A31</f>
        <v>10799.89617777778</v>
      </c>
      <c r="C31" s="35">
        <f>C26*A31</f>
        <v>0</v>
      </c>
      <c r="D31" s="34"/>
      <c r="E31" s="34">
        <f>E26*A31</f>
        <v>10799.89617777778</v>
      </c>
    </row>
    <row r="32" spans="1:7" ht="15.75">
      <c r="A32" s="14">
        <v>0.9</v>
      </c>
      <c r="B32" s="34">
        <f>B26*A32</f>
        <v>12149.883200000002</v>
      </c>
      <c r="C32" s="35">
        <f>C26*A32</f>
        <v>0</v>
      </c>
      <c r="D32" s="34"/>
      <c r="E32" s="34">
        <f>E26*A32</f>
        <v>12149.883200000002</v>
      </c>
    </row>
    <row r="33" spans="1:249" ht="15.75" hidden="1">
      <c r="A33" s="14">
        <v>0.95</v>
      </c>
      <c r="B33" s="34">
        <f>SUM(C33+E33)</f>
        <v>9433</v>
      </c>
      <c r="C33" s="35">
        <f>C26*A33</f>
        <v>0</v>
      </c>
      <c r="D33" s="34"/>
      <c r="E33" s="34">
        <v>9433</v>
      </c>
    </row>
    <row r="34" spans="1:249" s="20" customFormat="1" ht="16.5" customHeight="1">
      <c r="A34" s="70"/>
      <c r="B34" s="70"/>
    </row>
    <row r="35" spans="1:249" s="20" customFormat="1" ht="3.75" customHeight="1">
      <c r="B35" s="22"/>
    </row>
    <row r="36" spans="1:249" s="20" customFormat="1" ht="16.5" customHeight="1">
      <c r="A36" s="20" t="s">
        <v>45</v>
      </c>
      <c r="B36" s="74" t="s">
        <v>57</v>
      </c>
      <c r="C36" s="74"/>
      <c r="D36" s="71" t="s">
        <v>47</v>
      </c>
      <c r="E36" s="71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23"/>
      <c r="AH36" s="23"/>
      <c r="AI36" s="23"/>
      <c r="AJ36" s="23"/>
      <c r="AK36" s="23"/>
      <c r="AL36" s="23"/>
      <c r="AM36" s="23"/>
      <c r="AN36" s="23"/>
      <c r="AO36" s="23"/>
      <c r="AP36" s="23"/>
      <c r="AQ36" s="23"/>
      <c r="AR36" s="23"/>
      <c r="AS36" s="23"/>
      <c r="AT36" s="23"/>
      <c r="AU36" s="23"/>
      <c r="AV36" s="23"/>
      <c r="AW36" s="23"/>
      <c r="AX36" s="23"/>
      <c r="AY36" s="23"/>
      <c r="AZ36" s="23"/>
      <c r="BA36" s="23"/>
      <c r="BB36" s="23"/>
      <c r="BC36" s="23"/>
      <c r="BD36" s="23"/>
      <c r="BE36" s="23"/>
      <c r="BF36" s="23"/>
      <c r="BG36" s="23"/>
      <c r="BH36" s="23"/>
      <c r="BI36" s="23"/>
      <c r="BJ36" s="23"/>
      <c r="BK36" s="23"/>
      <c r="BL36" s="23"/>
      <c r="BM36" s="23"/>
      <c r="BN36" s="23"/>
      <c r="BO36" s="23"/>
      <c r="BP36" s="23"/>
      <c r="BQ36" s="23"/>
      <c r="BR36" s="23"/>
      <c r="BS36" s="23"/>
      <c r="BT36" s="23"/>
      <c r="BU36" s="23"/>
      <c r="BV36" s="23"/>
      <c r="BW36" s="23"/>
      <c r="BX36" s="23"/>
      <c r="BY36" s="23"/>
      <c r="BZ36" s="23"/>
      <c r="CA36" s="23"/>
      <c r="CB36" s="23"/>
      <c r="CC36" s="23"/>
      <c r="CD36" s="23"/>
      <c r="CE36" s="23"/>
      <c r="CF36" s="23"/>
      <c r="CG36" s="23"/>
      <c r="CH36" s="23"/>
      <c r="CI36" s="23"/>
      <c r="CJ36" s="23"/>
      <c r="CK36" s="23"/>
      <c r="CL36" s="23"/>
      <c r="CM36" s="23"/>
      <c r="CN36" s="23"/>
      <c r="CO36" s="23"/>
      <c r="CP36" s="23"/>
      <c r="CQ36" s="23"/>
      <c r="CR36" s="23"/>
      <c r="CS36" s="23"/>
      <c r="CT36" s="23"/>
      <c r="CU36" s="23"/>
      <c r="CV36" s="23"/>
      <c r="CW36" s="23"/>
      <c r="CX36" s="23"/>
      <c r="CY36" s="23"/>
      <c r="CZ36" s="23"/>
      <c r="DA36" s="23"/>
      <c r="DB36" s="23"/>
      <c r="DC36" s="23"/>
      <c r="DD36" s="23"/>
      <c r="DE36" s="23"/>
      <c r="DF36" s="23"/>
      <c r="DG36" s="23"/>
      <c r="DH36" s="23"/>
      <c r="DI36" s="23"/>
      <c r="DJ36" s="23"/>
      <c r="DK36" s="23"/>
      <c r="DL36" s="23"/>
      <c r="DM36" s="23"/>
      <c r="DN36" s="23"/>
      <c r="DO36" s="23"/>
      <c r="DP36" s="23"/>
      <c r="DQ36" s="23"/>
      <c r="DR36" s="23"/>
      <c r="DS36" s="23"/>
      <c r="DT36" s="23"/>
      <c r="DU36" s="23"/>
      <c r="DV36" s="23"/>
      <c r="DW36" s="23"/>
      <c r="DX36" s="23"/>
      <c r="DY36" s="23"/>
      <c r="DZ36" s="23"/>
      <c r="EA36" s="23"/>
      <c r="EB36" s="23"/>
      <c r="EC36" s="23"/>
      <c r="ED36" s="23"/>
      <c r="EE36" s="23"/>
      <c r="EF36" s="23"/>
      <c r="EG36" s="23"/>
      <c r="EH36" s="23"/>
      <c r="EI36" s="23"/>
      <c r="EJ36" s="23"/>
      <c r="EK36" s="23"/>
      <c r="EL36" s="23"/>
      <c r="EM36" s="23"/>
      <c r="EN36" s="23"/>
      <c r="EO36" s="23"/>
      <c r="EP36" s="23"/>
      <c r="EQ36" s="23"/>
      <c r="ER36" s="23"/>
      <c r="ES36" s="23"/>
      <c r="ET36" s="23"/>
      <c r="EU36" s="23"/>
      <c r="EV36" s="23"/>
      <c r="EW36" s="23"/>
      <c r="EX36" s="23"/>
      <c r="EY36" s="23"/>
      <c r="EZ36" s="23"/>
      <c r="FA36" s="23"/>
      <c r="FB36" s="23"/>
      <c r="FC36" s="23"/>
      <c r="FD36" s="23"/>
      <c r="FE36" s="23"/>
      <c r="FF36" s="23"/>
      <c r="FG36" s="23"/>
      <c r="FH36" s="23"/>
      <c r="FI36" s="23"/>
      <c r="FJ36" s="23"/>
      <c r="FK36" s="23"/>
      <c r="FL36" s="23"/>
      <c r="FM36" s="23"/>
      <c r="FN36" s="23"/>
      <c r="FO36" s="23"/>
      <c r="FP36" s="23"/>
      <c r="FQ36" s="23"/>
      <c r="FR36" s="23"/>
      <c r="FS36" s="23"/>
      <c r="FT36" s="23"/>
      <c r="FU36" s="23"/>
      <c r="FV36" s="23"/>
      <c r="FW36" s="23"/>
      <c r="FX36" s="23"/>
      <c r="FY36" s="23"/>
      <c r="FZ36" s="23"/>
      <c r="GA36" s="23"/>
      <c r="GB36" s="23"/>
      <c r="GC36" s="23"/>
      <c r="GD36" s="23"/>
      <c r="GE36" s="23"/>
      <c r="GF36" s="23"/>
      <c r="GG36" s="23"/>
      <c r="GH36" s="23"/>
      <c r="GI36" s="23"/>
      <c r="GJ36" s="23"/>
      <c r="GK36" s="23"/>
      <c r="GL36" s="23"/>
      <c r="GM36" s="23"/>
      <c r="GN36" s="23"/>
      <c r="GO36" s="23"/>
      <c r="GP36" s="23"/>
      <c r="GQ36" s="23"/>
      <c r="GR36" s="23"/>
      <c r="GS36" s="23"/>
      <c r="GT36" s="23"/>
      <c r="GU36" s="23"/>
      <c r="GV36" s="23"/>
      <c r="GW36" s="23"/>
      <c r="GX36" s="23"/>
      <c r="GY36" s="23"/>
      <c r="GZ36" s="23"/>
      <c r="HA36" s="23"/>
      <c r="HB36" s="23"/>
      <c r="HC36" s="23"/>
      <c r="HD36" s="23"/>
      <c r="HE36" s="23"/>
      <c r="HF36" s="23"/>
      <c r="HG36" s="23"/>
      <c r="HH36" s="23"/>
      <c r="HI36" s="23"/>
      <c r="HJ36" s="23"/>
      <c r="HK36" s="23"/>
      <c r="HL36" s="23"/>
      <c r="HM36" s="23"/>
      <c r="HN36" s="23"/>
      <c r="HO36" s="23"/>
      <c r="HP36" s="23"/>
      <c r="HQ36" s="23"/>
      <c r="HR36" s="23"/>
      <c r="HS36" s="23"/>
      <c r="HT36" s="23"/>
      <c r="HU36" s="23"/>
      <c r="HV36" s="23"/>
      <c r="HW36" s="23"/>
      <c r="HX36" s="23"/>
      <c r="HY36" s="23"/>
      <c r="HZ36" s="23"/>
      <c r="IA36" s="23"/>
      <c r="IB36" s="23"/>
      <c r="IC36" s="23"/>
      <c r="ID36" s="23"/>
      <c r="IE36" s="23"/>
      <c r="IF36" s="23"/>
      <c r="IG36" s="23"/>
      <c r="IH36" s="23"/>
      <c r="II36" s="23"/>
      <c r="IJ36" s="23"/>
      <c r="IK36" s="23"/>
      <c r="IL36" s="23"/>
      <c r="IM36" s="23"/>
      <c r="IN36" s="23"/>
      <c r="IO36" s="23"/>
    </row>
    <row r="37" spans="1:249" s="27" customFormat="1" ht="15.75" customHeight="1">
      <c r="A37" s="27" t="s">
        <v>30</v>
      </c>
      <c r="B37" s="25" t="s">
        <v>60</v>
      </c>
      <c r="C37" s="67"/>
      <c r="D37" s="72" t="s">
        <v>48</v>
      </c>
      <c r="E37" s="72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26"/>
      <c r="AR37" s="26"/>
      <c r="AS37" s="26"/>
      <c r="AT37" s="26"/>
      <c r="AU37" s="26"/>
      <c r="AV37" s="26"/>
      <c r="AW37" s="26"/>
      <c r="AX37" s="26"/>
      <c r="AY37" s="26"/>
      <c r="AZ37" s="26"/>
      <c r="BA37" s="26"/>
      <c r="BB37" s="26"/>
      <c r="BC37" s="26"/>
      <c r="BD37" s="26"/>
      <c r="BE37" s="26"/>
      <c r="BF37" s="26"/>
      <c r="BG37" s="26"/>
      <c r="BH37" s="26"/>
      <c r="BI37" s="26"/>
      <c r="BJ37" s="26"/>
      <c r="BK37" s="26"/>
      <c r="BL37" s="26"/>
      <c r="BM37" s="26"/>
      <c r="BN37" s="26"/>
      <c r="BO37" s="26"/>
      <c r="BP37" s="26"/>
      <c r="BQ37" s="26"/>
      <c r="BR37" s="26"/>
      <c r="BS37" s="26"/>
      <c r="BT37" s="26"/>
      <c r="BU37" s="26"/>
      <c r="BV37" s="26"/>
      <c r="BW37" s="26"/>
      <c r="BX37" s="26"/>
      <c r="BY37" s="26"/>
      <c r="BZ37" s="26"/>
      <c r="CA37" s="26"/>
      <c r="CB37" s="26"/>
      <c r="CC37" s="26"/>
      <c r="CD37" s="26"/>
      <c r="CE37" s="26"/>
      <c r="CF37" s="26"/>
      <c r="CG37" s="26"/>
      <c r="CH37" s="26"/>
      <c r="CI37" s="26"/>
      <c r="CJ37" s="26"/>
      <c r="CK37" s="26"/>
      <c r="CL37" s="26"/>
      <c r="CM37" s="26"/>
      <c r="CN37" s="26"/>
      <c r="CO37" s="26"/>
      <c r="CP37" s="26"/>
      <c r="CQ37" s="26"/>
      <c r="CR37" s="26"/>
      <c r="CS37" s="26"/>
      <c r="CT37" s="26"/>
      <c r="CU37" s="26"/>
      <c r="CV37" s="26"/>
      <c r="CW37" s="26"/>
      <c r="CX37" s="26"/>
      <c r="CY37" s="26"/>
      <c r="CZ37" s="26"/>
      <c r="DA37" s="26"/>
      <c r="DB37" s="26"/>
      <c r="DC37" s="26"/>
      <c r="DD37" s="26"/>
      <c r="DE37" s="26"/>
      <c r="DF37" s="26"/>
      <c r="DG37" s="26"/>
      <c r="DH37" s="26"/>
      <c r="DI37" s="26"/>
      <c r="DJ37" s="26"/>
      <c r="DK37" s="26"/>
      <c r="DL37" s="26"/>
      <c r="DM37" s="26"/>
      <c r="DN37" s="26"/>
      <c r="DO37" s="26"/>
      <c r="DP37" s="26"/>
      <c r="DQ37" s="26"/>
      <c r="DR37" s="26"/>
      <c r="DS37" s="26"/>
      <c r="DT37" s="26"/>
      <c r="DU37" s="26"/>
      <c r="DV37" s="26"/>
      <c r="DW37" s="26"/>
      <c r="DX37" s="26"/>
      <c r="DY37" s="26"/>
      <c r="DZ37" s="26"/>
      <c r="EA37" s="26"/>
      <c r="EB37" s="26"/>
      <c r="EC37" s="26"/>
      <c r="ED37" s="26"/>
      <c r="EE37" s="26"/>
      <c r="EF37" s="26"/>
      <c r="EG37" s="26"/>
      <c r="EH37" s="26"/>
      <c r="EI37" s="26"/>
      <c r="EJ37" s="26"/>
      <c r="EK37" s="26"/>
      <c r="EL37" s="26"/>
      <c r="EM37" s="26"/>
      <c r="EN37" s="26"/>
      <c r="EO37" s="26"/>
      <c r="EP37" s="26"/>
      <c r="EQ37" s="26"/>
      <c r="ER37" s="26"/>
      <c r="ES37" s="26"/>
      <c r="ET37" s="26"/>
      <c r="EU37" s="26"/>
      <c r="EV37" s="26"/>
      <c r="EW37" s="26"/>
      <c r="EX37" s="26"/>
      <c r="EY37" s="26"/>
      <c r="EZ37" s="26"/>
      <c r="FA37" s="26"/>
      <c r="FB37" s="26"/>
      <c r="FC37" s="26"/>
      <c r="FD37" s="26"/>
      <c r="FE37" s="26"/>
      <c r="FF37" s="26"/>
      <c r="FG37" s="26"/>
      <c r="FH37" s="26"/>
      <c r="FI37" s="26"/>
      <c r="FJ37" s="26"/>
      <c r="FK37" s="26"/>
      <c r="FL37" s="26"/>
      <c r="FM37" s="26"/>
      <c r="FN37" s="26"/>
      <c r="FO37" s="26"/>
      <c r="FP37" s="26"/>
      <c r="FQ37" s="26"/>
      <c r="FR37" s="26"/>
      <c r="FS37" s="26"/>
      <c r="FT37" s="26"/>
      <c r="FU37" s="26"/>
      <c r="FV37" s="26"/>
      <c r="FW37" s="26"/>
      <c r="FX37" s="26"/>
      <c r="FY37" s="26"/>
      <c r="FZ37" s="26"/>
      <c r="GA37" s="26"/>
      <c r="GB37" s="26"/>
      <c r="GC37" s="26"/>
      <c r="GD37" s="26"/>
      <c r="GE37" s="26"/>
      <c r="GF37" s="26"/>
      <c r="GG37" s="26"/>
      <c r="GH37" s="26"/>
      <c r="GI37" s="26"/>
      <c r="GJ37" s="26"/>
      <c r="GK37" s="26"/>
      <c r="GL37" s="26"/>
      <c r="GM37" s="26"/>
      <c r="GN37" s="26"/>
      <c r="GO37" s="26"/>
      <c r="GP37" s="26"/>
      <c r="GQ37" s="26"/>
      <c r="GR37" s="26"/>
      <c r="GS37" s="26"/>
      <c r="GT37" s="26"/>
      <c r="GU37" s="26"/>
      <c r="GV37" s="26"/>
      <c r="GW37" s="26"/>
      <c r="GX37" s="26"/>
      <c r="GY37" s="26"/>
      <c r="GZ37" s="26"/>
      <c r="HA37" s="26"/>
      <c r="HB37" s="26"/>
      <c r="HC37" s="26"/>
      <c r="HD37" s="26"/>
      <c r="HE37" s="26"/>
      <c r="HF37" s="26"/>
      <c r="HG37" s="26"/>
      <c r="HH37" s="26"/>
      <c r="HI37" s="26"/>
      <c r="HJ37" s="26"/>
      <c r="HK37" s="26"/>
      <c r="HL37" s="26"/>
      <c r="HM37" s="26"/>
      <c r="HN37" s="26"/>
      <c r="HO37" s="26"/>
      <c r="HP37" s="26"/>
      <c r="HQ37" s="26"/>
      <c r="HR37" s="26"/>
      <c r="HS37" s="26"/>
      <c r="HT37" s="26"/>
      <c r="HU37" s="26"/>
      <c r="HV37" s="26"/>
      <c r="HW37" s="26"/>
      <c r="HX37" s="26"/>
      <c r="HY37" s="26"/>
      <c r="HZ37" s="26"/>
      <c r="IA37" s="26"/>
      <c r="IB37" s="26"/>
      <c r="IC37" s="26"/>
      <c r="ID37" s="26"/>
      <c r="IE37" s="26"/>
      <c r="IF37" s="26"/>
      <c r="IG37" s="26"/>
      <c r="IH37" s="26"/>
      <c r="II37" s="26"/>
      <c r="IJ37" s="26"/>
      <c r="IK37" s="26"/>
      <c r="IL37" s="26"/>
      <c r="IM37" s="26"/>
      <c r="IN37" s="26"/>
      <c r="IO37" s="26"/>
    </row>
    <row r="38" spans="1:249" s="20" customFormat="1" ht="9" customHeight="1">
      <c r="A38" s="29"/>
      <c r="B38" s="29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23"/>
      <c r="AJ38" s="23"/>
      <c r="AK38" s="23"/>
      <c r="AL38" s="23"/>
      <c r="AM38" s="23"/>
      <c r="AN38" s="23"/>
      <c r="AO38" s="23"/>
      <c r="AP38" s="23"/>
      <c r="AQ38" s="23"/>
      <c r="AR38" s="23"/>
      <c r="AS38" s="23"/>
      <c r="AT38" s="23"/>
      <c r="AU38" s="23"/>
      <c r="AV38" s="23"/>
      <c r="AW38" s="23"/>
      <c r="AX38" s="23"/>
      <c r="AY38" s="23"/>
      <c r="AZ38" s="23"/>
      <c r="BA38" s="23"/>
      <c r="BB38" s="23"/>
      <c r="BC38" s="23"/>
      <c r="BD38" s="23"/>
      <c r="BE38" s="23"/>
      <c r="BF38" s="23"/>
      <c r="BG38" s="23"/>
      <c r="BH38" s="23"/>
      <c r="BI38" s="23"/>
      <c r="BJ38" s="23"/>
      <c r="BK38" s="23"/>
      <c r="BL38" s="23"/>
      <c r="BM38" s="23"/>
      <c r="BN38" s="23"/>
      <c r="BO38" s="23"/>
      <c r="BP38" s="23"/>
      <c r="BQ38" s="23"/>
      <c r="BR38" s="23"/>
      <c r="BS38" s="23"/>
      <c r="BT38" s="23"/>
      <c r="BU38" s="23"/>
      <c r="BV38" s="23"/>
      <c r="BW38" s="23"/>
      <c r="BX38" s="23"/>
      <c r="BY38" s="23"/>
      <c r="BZ38" s="23"/>
      <c r="CA38" s="23"/>
      <c r="CB38" s="23"/>
      <c r="CC38" s="23"/>
      <c r="CD38" s="23"/>
      <c r="CE38" s="23"/>
      <c r="CF38" s="23"/>
      <c r="CG38" s="23"/>
      <c r="CH38" s="23"/>
      <c r="CI38" s="23"/>
      <c r="CJ38" s="23"/>
      <c r="CK38" s="23"/>
      <c r="CL38" s="23"/>
      <c r="CM38" s="23"/>
      <c r="CN38" s="23"/>
      <c r="CO38" s="23"/>
      <c r="CP38" s="23"/>
      <c r="CQ38" s="23"/>
      <c r="CR38" s="23"/>
      <c r="CS38" s="23"/>
      <c r="CT38" s="23"/>
      <c r="CU38" s="23"/>
      <c r="CV38" s="23"/>
      <c r="CW38" s="23"/>
      <c r="CX38" s="23"/>
      <c r="CY38" s="23"/>
      <c r="CZ38" s="23"/>
      <c r="DA38" s="23"/>
      <c r="DB38" s="23"/>
      <c r="DC38" s="23"/>
      <c r="DD38" s="23"/>
      <c r="DE38" s="23"/>
      <c r="DF38" s="23"/>
      <c r="DG38" s="23"/>
      <c r="DH38" s="23"/>
      <c r="DI38" s="23"/>
      <c r="DJ38" s="23"/>
      <c r="DK38" s="23"/>
      <c r="DL38" s="23"/>
      <c r="DM38" s="23"/>
      <c r="DN38" s="23"/>
      <c r="DO38" s="23"/>
      <c r="DP38" s="23"/>
      <c r="DQ38" s="23"/>
      <c r="DR38" s="23"/>
      <c r="DS38" s="23"/>
      <c r="DT38" s="23"/>
      <c r="DU38" s="23"/>
      <c r="DV38" s="23"/>
      <c r="DW38" s="23"/>
      <c r="DX38" s="23"/>
      <c r="DY38" s="23"/>
      <c r="DZ38" s="23"/>
      <c r="EA38" s="23"/>
      <c r="EB38" s="23"/>
      <c r="EC38" s="23"/>
      <c r="ED38" s="23"/>
      <c r="EE38" s="23"/>
      <c r="EF38" s="23"/>
      <c r="EG38" s="23"/>
      <c r="EH38" s="23"/>
      <c r="EI38" s="23"/>
      <c r="EJ38" s="23"/>
      <c r="EK38" s="23"/>
      <c r="EL38" s="23"/>
      <c r="EM38" s="23"/>
      <c r="EN38" s="23"/>
      <c r="EO38" s="23"/>
      <c r="EP38" s="23"/>
      <c r="EQ38" s="23"/>
      <c r="ER38" s="23"/>
      <c r="ES38" s="23"/>
      <c r="ET38" s="23"/>
      <c r="EU38" s="23"/>
      <c r="EV38" s="23"/>
      <c r="EW38" s="23"/>
      <c r="EX38" s="23"/>
      <c r="EY38" s="23"/>
      <c r="EZ38" s="23"/>
      <c r="FA38" s="23"/>
      <c r="FB38" s="23"/>
      <c r="FC38" s="23"/>
      <c r="FD38" s="23"/>
      <c r="FE38" s="23"/>
      <c r="FF38" s="23"/>
      <c r="FG38" s="23"/>
      <c r="FH38" s="23"/>
      <c r="FI38" s="23"/>
      <c r="FJ38" s="23"/>
      <c r="FK38" s="23"/>
      <c r="FL38" s="23"/>
      <c r="FM38" s="23"/>
      <c r="FN38" s="23"/>
      <c r="FO38" s="23"/>
      <c r="FP38" s="23"/>
      <c r="FQ38" s="23"/>
      <c r="FR38" s="23"/>
      <c r="FS38" s="23"/>
      <c r="FT38" s="23"/>
      <c r="FU38" s="23"/>
      <c r="FV38" s="23"/>
      <c r="FW38" s="23"/>
      <c r="FX38" s="23"/>
      <c r="FY38" s="23"/>
      <c r="FZ38" s="23"/>
      <c r="GA38" s="23"/>
      <c r="GB38" s="23"/>
      <c r="GC38" s="23"/>
      <c r="GD38" s="23"/>
      <c r="GE38" s="23"/>
      <c r="GF38" s="23"/>
      <c r="GG38" s="23"/>
      <c r="GH38" s="23"/>
      <c r="GI38" s="23"/>
      <c r="GJ38" s="23"/>
      <c r="GK38" s="23"/>
      <c r="GL38" s="23"/>
      <c r="GM38" s="23"/>
      <c r="GN38" s="23"/>
      <c r="GO38" s="23"/>
      <c r="GP38" s="23"/>
      <c r="GQ38" s="23"/>
      <c r="GR38" s="23"/>
      <c r="GS38" s="23"/>
      <c r="GT38" s="23"/>
      <c r="GU38" s="23"/>
      <c r="GV38" s="23"/>
      <c r="GW38" s="23"/>
      <c r="GX38" s="23"/>
      <c r="GY38" s="23"/>
      <c r="GZ38" s="23"/>
      <c r="HA38" s="23"/>
      <c r="HB38" s="23"/>
      <c r="HC38" s="23"/>
      <c r="HD38" s="23"/>
      <c r="HE38" s="23"/>
      <c r="HF38" s="23"/>
      <c r="HG38" s="23"/>
      <c r="HH38" s="23"/>
      <c r="HI38" s="23"/>
      <c r="HJ38" s="23"/>
      <c r="HK38" s="23"/>
      <c r="HL38" s="23"/>
      <c r="HM38" s="23"/>
      <c r="HN38" s="23"/>
      <c r="HO38" s="23"/>
      <c r="HP38" s="23"/>
      <c r="HQ38" s="23"/>
      <c r="HR38" s="23"/>
      <c r="HS38" s="23"/>
      <c r="HT38" s="23"/>
      <c r="HU38" s="23"/>
      <c r="HV38" s="23"/>
      <c r="HW38" s="23"/>
      <c r="HX38" s="23"/>
      <c r="HY38" s="23"/>
      <c r="HZ38" s="23"/>
      <c r="IA38" s="23"/>
      <c r="IB38" s="23"/>
      <c r="IC38" s="23"/>
      <c r="ID38" s="23"/>
      <c r="IE38" s="23"/>
      <c r="IF38" s="23"/>
      <c r="IG38" s="23"/>
      <c r="IH38" s="23"/>
      <c r="II38" s="23"/>
      <c r="IJ38" s="23"/>
      <c r="IK38" s="23"/>
      <c r="IL38" s="23"/>
      <c r="IM38" s="23"/>
      <c r="IN38" s="23"/>
      <c r="IO38" s="23"/>
    </row>
    <row r="39" spans="1:249" s="20" customFormat="1" ht="16.5">
      <c r="A39" s="20" t="s">
        <v>58</v>
      </c>
      <c r="B39" s="69" t="s">
        <v>61</v>
      </c>
      <c r="C39" s="69"/>
      <c r="D39" s="69"/>
      <c r="E39" s="69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AI39" s="23"/>
      <c r="AJ39" s="23"/>
      <c r="AK39" s="23"/>
      <c r="AL39" s="23"/>
      <c r="AM39" s="23"/>
      <c r="AN39" s="23"/>
      <c r="AO39" s="23"/>
      <c r="AP39" s="23"/>
      <c r="AQ39" s="23"/>
      <c r="AR39" s="23"/>
      <c r="AS39" s="23"/>
      <c r="AT39" s="23"/>
      <c r="AU39" s="23"/>
      <c r="AV39" s="23"/>
      <c r="AW39" s="23"/>
      <c r="AX39" s="23"/>
      <c r="AY39" s="23"/>
      <c r="AZ39" s="23"/>
      <c r="BA39" s="23"/>
      <c r="BB39" s="23"/>
      <c r="BC39" s="23"/>
      <c r="BD39" s="23"/>
      <c r="BE39" s="23"/>
      <c r="BF39" s="23"/>
      <c r="BG39" s="23"/>
      <c r="BH39" s="23"/>
      <c r="BI39" s="23"/>
      <c r="BJ39" s="23"/>
      <c r="BK39" s="23"/>
      <c r="BL39" s="23"/>
      <c r="BM39" s="23"/>
      <c r="BN39" s="23"/>
      <c r="BO39" s="23"/>
      <c r="BP39" s="23"/>
      <c r="BQ39" s="23"/>
      <c r="BR39" s="23"/>
      <c r="BS39" s="23"/>
      <c r="BT39" s="23"/>
      <c r="BU39" s="23"/>
      <c r="BV39" s="23"/>
      <c r="BW39" s="23"/>
      <c r="BX39" s="23"/>
      <c r="BY39" s="23"/>
      <c r="BZ39" s="23"/>
      <c r="CA39" s="23"/>
      <c r="CB39" s="23"/>
      <c r="CC39" s="23"/>
      <c r="CD39" s="23"/>
      <c r="CE39" s="23"/>
      <c r="CF39" s="23"/>
      <c r="CG39" s="23"/>
      <c r="CH39" s="23"/>
      <c r="CI39" s="23"/>
      <c r="CJ39" s="23"/>
      <c r="CK39" s="23"/>
      <c r="CL39" s="23"/>
      <c r="CM39" s="23"/>
      <c r="CN39" s="23"/>
      <c r="CO39" s="23"/>
      <c r="CP39" s="23"/>
      <c r="CQ39" s="23"/>
      <c r="CR39" s="23"/>
      <c r="CS39" s="23"/>
      <c r="CT39" s="23"/>
      <c r="CU39" s="23"/>
      <c r="CV39" s="23"/>
      <c r="CW39" s="23"/>
      <c r="CX39" s="23"/>
      <c r="CY39" s="23"/>
      <c r="CZ39" s="23"/>
      <c r="DA39" s="23"/>
      <c r="DB39" s="23"/>
      <c r="DC39" s="23"/>
      <c r="DD39" s="23"/>
      <c r="DE39" s="23"/>
      <c r="DF39" s="23"/>
      <c r="DG39" s="23"/>
      <c r="DH39" s="23"/>
      <c r="DI39" s="23"/>
      <c r="DJ39" s="23"/>
      <c r="DK39" s="23"/>
      <c r="DL39" s="23"/>
      <c r="DM39" s="23"/>
      <c r="DN39" s="23"/>
      <c r="DO39" s="23"/>
      <c r="DP39" s="23"/>
      <c r="DQ39" s="23"/>
      <c r="DR39" s="23"/>
      <c r="DS39" s="23"/>
      <c r="DT39" s="23"/>
      <c r="DU39" s="23"/>
      <c r="DV39" s="23"/>
      <c r="DW39" s="23"/>
      <c r="DX39" s="23"/>
      <c r="DY39" s="23"/>
      <c r="DZ39" s="23"/>
      <c r="EA39" s="23"/>
      <c r="EB39" s="23"/>
      <c r="EC39" s="23"/>
      <c r="ED39" s="23"/>
      <c r="EE39" s="23"/>
      <c r="EF39" s="23"/>
      <c r="EG39" s="23"/>
      <c r="EH39" s="23"/>
      <c r="EI39" s="23"/>
      <c r="EJ39" s="23"/>
      <c r="EK39" s="23"/>
      <c r="EL39" s="23"/>
      <c r="EM39" s="23"/>
      <c r="EN39" s="23"/>
      <c r="EO39" s="23"/>
      <c r="EP39" s="23"/>
      <c r="EQ39" s="23"/>
      <c r="ER39" s="23"/>
      <c r="ES39" s="23"/>
      <c r="ET39" s="23"/>
      <c r="EU39" s="23"/>
      <c r="EV39" s="23"/>
      <c r="EW39" s="23"/>
      <c r="EX39" s="23"/>
      <c r="EY39" s="23"/>
      <c r="EZ39" s="23"/>
      <c r="FA39" s="23"/>
      <c r="FB39" s="23"/>
      <c r="FC39" s="23"/>
      <c r="FD39" s="23"/>
      <c r="FE39" s="23"/>
      <c r="FF39" s="23"/>
      <c r="FG39" s="23"/>
      <c r="FH39" s="23"/>
      <c r="FI39" s="23"/>
      <c r="FJ39" s="23"/>
      <c r="FK39" s="23"/>
      <c r="FL39" s="23"/>
      <c r="FM39" s="23"/>
      <c r="FN39" s="23"/>
      <c r="FO39" s="23"/>
      <c r="FP39" s="23"/>
      <c r="FQ39" s="23"/>
      <c r="FR39" s="23"/>
      <c r="FS39" s="23"/>
      <c r="FT39" s="23"/>
      <c r="FU39" s="23"/>
      <c r="FV39" s="23"/>
      <c r="FW39" s="23"/>
      <c r="FX39" s="23"/>
      <c r="FY39" s="23"/>
      <c r="FZ39" s="23"/>
      <c r="GA39" s="23"/>
      <c r="GB39" s="23"/>
      <c r="GC39" s="23"/>
      <c r="GD39" s="23"/>
      <c r="GE39" s="23"/>
      <c r="GF39" s="23"/>
      <c r="GG39" s="23"/>
      <c r="GH39" s="23"/>
      <c r="GI39" s="23"/>
      <c r="GJ39" s="23"/>
      <c r="GK39" s="23"/>
      <c r="GL39" s="23"/>
      <c r="GM39" s="23"/>
      <c r="GN39" s="23"/>
      <c r="GO39" s="23"/>
      <c r="GP39" s="23"/>
      <c r="GQ39" s="23"/>
      <c r="GR39" s="23"/>
      <c r="GS39" s="23"/>
      <c r="GT39" s="23"/>
      <c r="GU39" s="23"/>
      <c r="GV39" s="23"/>
      <c r="GW39" s="23"/>
      <c r="GX39" s="23"/>
      <c r="GY39" s="23"/>
      <c r="GZ39" s="23"/>
      <c r="HA39" s="23"/>
      <c r="HB39" s="23"/>
      <c r="HC39" s="23"/>
      <c r="HD39" s="23"/>
      <c r="HE39" s="23"/>
      <c r="HF39" s="23"/>
      <c r="HG39" s="23"/>
      <c r="HH39" s="23"/>
      <c r="HI39" s="23"/>
      <c r="HJ39" s="23"/>
      <c r="HK39" s="23"/>
      <c r="HL39" s="23"/>
      <c r="HM39" s="23"/>
      <c r="HN39" s="23"/>
      <c r="HO39" s="23"/>
      <c r="HP39" s="23"/>
      <c r="HQ39" s="23"/>
      <c r="HR39" s="23"/>
      <c r="HS39" s="23"/>
      <c r="HT39" s="23"/>
      <c r="HU39" s="23"/>
      <c r="HV39" s="23"/>
      <c r="HW39" s="23"/>
      <c r="HX39" s="23"/>
      <c r="HY39" s="23"/>
      <c r="HZ39" s="23"/>
      <c r="IA39" s="23"/>
      <c r="IB39" s="23"/>
      <c r="IC39" s="23"/>
      <c r="ID39" s="23"/>
      <c r="IE39" s="23"/>
      <c r="IF39" s="23"/>
      <c r="IG39" s="23"/>
      <c r="IH39" s="23"/>
      <c r="II39" s="23"/>
      <c r="IJ39" s="23"/>
      <c r="IK39" s="23"/>
      <c r="IL39" s="23"/>
      <c r="IM39" s="23"/>
      <c r="IN39" s="23"/>
      <c r="IO39" s="23"/>
    </row>
    <row r="40" spans="1:249" s="20" customFormat="1" ht="9.75" customHeight="1">
      <c r="A40" s="29"/>
      <c r="B40" s="29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3"/>
      <c r="AH40" s="23"/>
      <c r="AI40" s="23"/>
      <c r="AJ40" s="23"/>
      <c r="AK40" s="23"/>
      <c r="AL40" s="23"/>
      <c r="AM40" s="23"/>
      <c r="AN40" s="23"/>
      <c r="AO40" s="23"/>
      <c r="AP40" s="23"/>
      <c r="AQ40" s="23"/>
      <c r="AR40" s="23"/>
      <c r="AS40" s="23"/>
      <c r="AT40" s="23"/>
      <c r="AU40" s="23"/>
      <c r="AV40" s="23"/>
      <c r="AW40" s="23"/>
      <c r="AX40" s="23"/>
      <c r="AY40" s="23"/>
      <c r="AZ40" s="23"/>
      <c r="BA40" s="23"/>
      <c r="BB40" s="23"/>
      <c r="BC40" s="23"/>
      <c r="BD40" s="23"/>
      <c r="BE40" s="23"/>
      <c r="BF40" s="23"/>
      <c r="BG40" s="23"/>
      <c r="BH40" s="23"/>
      <c r="BI40" s="23"/>
      <c r="BJ40" s="23"/>
      <c r="BK40" s="23"/>
      <c r="BL40" s="23"/>
      <c r="BM40" s="23"/>
      <c r="BN40" s="23"/>
      <c r="BO40" s="23"/>
      <c r="BP40" s="23"/>
      <c r="BQ40" s="23"/>
      <c r="BR40" s="23"/>
      <c r="BS40" s="23"/>
      <c r="BT40" s="23"/>
      <c r="BU40" s="23"/>
      <c r="BV40" s="23"/>
      <c r="BW40" s="23"/>
      <c r="BX40" s="23"/>
      <c r="BY40" s="23"/>
      <c r="BZ40" s="23"/>
      <c r="CA40" s="23"/>
      <c r="CB40" s="23"/>
      <c r="CC40" s="23"/>
      <c r="CD40" s="23"/>
      <c r="CE40" s="23"/>
      <c r="CF40" s="23"/>
      <c r="CG40" s="23"/>
      <c r="CH40" s="23"/>
      <c r="CI40" s="23"/>
      <c r="CJ40" s="23"/>
      <c r="CK40" s="23"/>
      <c r="CL40" s="23"/>
      <c r="CM40" s="23"/>
      <c r="CN40" s="23"/>
      <c r="CO40" s="23"/>
      <c r="CP40" s="23"/>
      <c r="CQ40" s="23"/>
      <c r="CR40" s="23"/>
      <c r="CS40" s="23"/>
      <c r="CT40" s="23"/>
      <c r="CU40" s="23"/>
      <c r="CV40" s="23"/>
      <c r="CW40" s="23"/>
      <c r="CX40" s="23"/>
      <c r="CY40" s="23"/>
      <c r="CZ40" s="23"/>
      <c r="DA40" s="23"/>
      <c r="DB40" s="23"/>
      <c r="DC40" s="23"/>
      <c r="DD40" s="23"/>
      <c r="DE40" s="23"/>
      <c r="DF40" s="23"/>
      <c r="DG40" s="23"/>
      <c r="DH40" s="23"/>
      <c r="DI40" s="23"/>
      <c r="DJ40" s="23"/>
      <c r="DK40" s="23"/>
      <c r="DL40" s="23"/>
      <c r="DM40" s="23"/>
      <c r="DN40" s="23"/>
      <c r="DO40" s="23"/>
      <c r="DP40" s="23"/>
      <c r="DQ40" s="23"/>
      <c r="DR40" s="23"/>
      <c r="DS40" s="23"/>
      <c r="DT40" s="23"/>
      <c r="DU40" s="23"/>
      <c r="DV40" s="23"/>
      <c r="DW40" s="23"/>
      <c r="DX40" s="23"/>
      <c r="DY40" s="23"/>
      <c r="DZ40" s="23"/>
      <c r="EA40" s="23"/>
      <c r="EB40" s="23"/>
      <c r="EC40" s="23"/>
      <c r="ED40" s="23"/>
      <c r="EE40" s="23"/>
      <c r="EF40" s="23"/>
      <c r="EG40" s="23"/>
      <c r="EH40" s="23"/>
      <c r="EI40" s="23"/>
      <c r="EJ40" s="23"/>
      <c r="EK40" s="23"/>
      <c r="EL40" s="23"/>
      <c r="EM40" s="23"/>
      <c r="EN40" s="23"/>
      <c r="EO40" s="23"/>
      <c r="EP40" s="23"/>
      <c r="EQ40" s="23"/>
      <c r="ER40" s="23"/>
      <c r="ES40" s="23"/>
      <c r="ET40" s="23"/>
      <c r="EU40" s="23"/>
      <c r="EV40" s="23"/>
      <c r="EW40" s="23"/>
      <c r="EX40" s="23"/>
      <c r="EY40" s="23"/>
      <c r="EZ40" s="23"/>
      <c r="FA40" s="23"/>
      <c r="FB40" s="23"/>
      <c r="FC40" s="23"/>
      <c r="FD40" s="23"/>
      <c r="FE40" s="23"/>
      <c r="FF40" s="23"/>
      <c r="FG40" s="23"/>
      <c r="FH40" s="23"/>
      <c r="FI40" s="23"/>
      <c r="FJ40" s="23"/>
      <c r="FK40" s="23"/>
      <c r="FL40" s="23"/>
      <c r="FM40" s="23"/>
      <c r="FN40" s="23"/>
      <c r="FO40" s="23"/>
      <c r="FP40" s="23"/>
      <c r="FQ40" s="23"/>
      <c r="FR40" s="23"/>
      <c r="FS40" s="23"/>
      <c r="FT40" s="23"/>
      <c r="FU40" s="23"/>
      <c r="FV40" s="23"/>
      <c r="FW40" s="23"/>
      <c r="FX40" s="23"/>
      <c r="FY40" s="23"/>
      <c r="FZ40" s="23"/>
      <c r="GA40" s="23"/>
      <c r="GB40" s="23"/>
      <c r="GC40" s="23"/>
      <c r="GD40" s="23"/>
      <c r="GE40" s="23"/>
      <c r="GF40" s="23"/>
      <c r="GG40" s="23"/>
      <c r="GH40" s="23"/>
      <c r="GI40" s="23"/>
      <c r="GJ40" s="23"/>
      <c r="GK40" s="23"/>
      <c r="GL40" s="23"/>
      <c r="GM40" s="23"/>
      <c r="GN40" s="23"/>
      <c r="GO40" s="23"/>
      <c r="GP40" s="23"/>
      <c r="GQ40" s="23"/>
      <c r="GR40" s="23"/>
      <c r="GS40" s="23"/>
      <c r="GT40" s="23"/>
      <c r="GU40" s="23"/>
      <c r="GV40" s="23"/>
      <c r="GW40" s="23"/>
      <c r="GX40" s="23"/>
      <c r="GY40" s="23"/>
      <c r="GZ40" s="23"/>
      <c r="HA40" s="23"/>
      <c r="HB40" s="23"/>
      <c r="HC40" s="23"/>
      <c r="HD40" s="23"/>
      <c r="HE40" s="23"/>
      <c r="HF40" s="23"/>
      <c r="HG40" s="23"/>
      <c r="HH40" s="23"/>
      <c r="HI40" s="23"/>
      <c r="HJ40" s="23"/>
      <c r="HK40" s="23"/>
      <c r="HL40" s="23"/>
      <c r="HM40" s="23"/>
      <c r="HN40" s="23"/>
      <c r="HO40" s="23"/>
      <c r="HP40" s="23"/>
      <c r="HQ40" s="23"/>
      <c r="HR40" s="23"/>
      <c r="HS40" s="23"/>
      <c r="HT40" s="23"/>
      <c r="HU40" s="23"/>
      <c r="HV40" s="23"/>
      <c r="HW40" s="23"/>
      <c r="HX40" s="23"/>
      <c r="HY40" s="23"/>
      <c r="HZ40" s="23"/>
      <c r="IA40" s="23"/>
      <c r="IB40" s="23"/>
      <c r="IC40" s="23"/>
      <c r="ID40" s="23"/>
      <c r="IE40" s="23"/>
      <c r="IF40" s="23"/>
      <c r="IG40" s="23"/>
      <c r="IH40" s="23"/>
      <c r="II40" s="23"/>
      <c r="IJ40" s="23"/>
      <c r="IK40" s="23"/>
      <c r="IL40" s="23"/>
      <c r="IM40" s="23"/>
      <c r="IN40" s="23"/>
      <c r="IO40" s="23"/>
    </row>
    <row r="41" spans="1:249" s="20" customFormat="1" ht="16.5">
      <c r="A41" s="29" t="s">
        <v>32</v>
      </c>
      <c r="B41" s="68" t="s">
        <v>59</v>
      </c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G41" s="23"/>
      <c r="AH41" s="23"/>
      <c r="AI41" s="23"/>
      <c r="AJ41" s="23"/>
      <c r="AK41" s="23"/>
      <c r="AL41" s="23"/>
      <c r="AM41" s="23"/>
      <c r="AN41" s="23"/>
      <c r="AO41" s="23"/>
      <c r="AP41" s="23"/>
      <c r="AQ41" s="23"/>
      <c r="AR41" s="23"/>
      <c r="AS41" s="23"/>
      <c r="AT41" s="23"/>
      <c r="AU41" s="23"/>
      <c r="AV41" s="23"/>
      <c r="AW41" s="23"/>
      <c r="AX41" s="23"/>
      <c r="AY41" s="23"/>
      <c r="AZ41" s="23"/>
      <c r="BA41" s="23"/>
      <c r="BB41" s="23"/>
      <c r="BC41" s="23"/>
      <c r="BD41" s="23"/>
      <c r="BE41" s="23"/>
      <c r="BF41" s="23"/>
      <c r="BG41" s="23"/>
      <c r="BH41" s="23"/>
      <c r="BI41" s="23"/>
      <c r="BJ41" s="23"/>
      <c r="BK41" s="23"/>
      <c r="BL41" s="23"/>
      <c r="BM41" s="23"/>
      <c r="BN41" s="23"/>
      <c r="BO41" s="23"/>
      <c r="BP41" s="23"/>
      <c r="BQ41" s="23"/>
      <c r="BR41" s="23"/>
      <c r="BS41" s="23"/>
      <c r="BT41" s="23"/>
      <c r="BU41" s="23"/>
      <c r="BV41" s="23"/>
      <c r="BW41" s="23"/>
      <c r="BX41" s="23"/>
      <c r="BY41" s="23"/>
      <c r="BZ41" s="23"/>
      <c r="CA41" s="23"/>
      <c r="CB41" s="23"/>
      <c r="CC41" s="23"/>
      <c r="CD41" s="23"/>
      <c r="CE41" s="23"/>
      <c r="CF41" s="23"/>
      <c r="CG41" s="23"/>
      <c r="CH41" s="23"/>
      <c r="CI41" s="23"/>
      <c r="CJ41" s="23"/>
      <c r="CK41" s="23"/>
      <c r="CL41" s="23"/>
      <c r="CM41" s="23"/>
      <c r="CN41" s="23"/>
      <c r="CO41" s="23"/>
      <c r="CP41" s="23"/>
      <c r="CQ41" s="23"/>
      <c r="CR41" s="23"/>
      <c r="CS41" s="23"/>
      <c r="CT41" s="23"/>
      <c r="CU41" s="23"/>
      <c r="CV41" s="23"/>
      <c r="CW41" s="23"/>
      <c r="CX41" s="23"/>
      <c r="CY41" s="23"/>
      <c r="CZ41" s="23"/>
      <c r="DA41" s="23"/>
      <c r="DB41" s="23"/>
      <c r="DC41" s="23"/>
      <c r="DD41" s="23"/>
      <c r="DE41" s="23"/>
      <c r="DF41" s="23"/>
      <c r="DG41" s="23"/>
      <c r="DH41" s="23"/>
      <c r="DI41" s="23"/>
      <c r="DJ41" s="23"/>
      <c r="DK41" s="23"/>
      <c r="DL41" s="23"/>
      <c r="DM41" s="23"/>
      <c r="DN41" s="23"/>
      <c r="DO41" s="23"/>
      <c r="DP41" s="23"/>
      <c r="DQ41" s="23"/>
      <c r="DR41" s="23"/>
      <c r="DS41" s="23"/>
      <c r="DT41" s="23"/>
      <c r="DU41" s="23"/>
      <c r="DV41" s="23"/>
      <c r="DW41" s="23"/>
      <c r="DX41" s="23"/>
      <c r="DY41" s="23"/>
      <c r="DZ41" s="23"/>
      <c r="EA41" s="23"/>
      <c r="EB41" s="23"/>
      <c r="EC41" s="23"/>
      <c r="ED41" s="23"/>
      <c r="EE41" s="23"/>
      <c r="EF41" s="23"/>
      <c r="EG41" s="23"/>
      <c r="EH41" s="23"/>
      <c r="EI41" s="23"/>
      <c r="EJ41" s="23"/>
      <c r="EK41" s="23"/>
      <c r="EL41" s="23"/>
      <c r="EM41" s="23"/>
      <c r="EN41" s="23"/>
      <c r="EO41" s="23"/>
      <c r="EP41" s="23"/>
      <c r="EQ41" s="23"/>
      <c r="ER41" s="23"/>
      <c r="ES41" s="23"/>
      <c r="ET41" s="23"/>
      <c r="EU41" s="23"/>
      <c r="EV41" s="23"/>
      <c r="EW41" s="23"/>
      <c r="EX41" s="23"/>
      <c r="EY41" s="23"/>
      <c r="EZ41" s="23"/>
      <c r="FA41" s="23"/>
      <c r="FB41" s="23"/>
      <c r="FC41" s="23"/>
      <c r="FD41" s="23"/>
      <c r="FE41" s="23"/>
      <c r="FF41" s="23"/>
      <c r="FG41" s="23"/>
      <c r="FH41" s="23"/>
      <c r="FI41" s="23"/>
      <c r="FJ41" s="23"/>
      <c r="FK41" s="23"/>
      <c r="FL41" s="23"/>
      <c r="FM41" s="23"/>
      <c r="FN41" s="23"/>
      <c r="FO41" s="23"/>
      <c r="FP41" s="23"/>
      <c r="FQ41" s="23"/>
      <c r="FR41" s="23"/>
      <c r="FS41" s="23"/>
      <c r="FT41" s="23"/>
      <c r="FU41" s="23"/>
      <c r="FV41" s="23"/>
      <c r="FW41" s="23"/>
      <c r="FX41" s="23"/>
      <c r="FY41" s="23"/>
      <c r="FZ41" s="23"/>
      <c r="GA41" s="23"/>
      <c r="GB41" s="23"/>
      <c r="GC41" s="23"/>
      <c r="GD41" s="23"/>
      <c r="GE41" s="23"/>
      <c r="GF41" s="23"/>
      <c r="GG41" s="23"/>
      <c r="GH41" s="23"/>
      <c r="GI41" s="23"/>
      <c r="GJ41" s="23"/>
      <c r="GK41" s="23"/>
      <c r="GL41" s="23"/>
      <c r="GM41" s="23"/>
      <c r="GN41" s="23"/>
      <c r="GO41" s="23"/>
      <c r="GP41" s="23"/>
      <c r="GQ41" s="23"/>
      <c r="GR41" s="23"/>
      <c r="GS41" s="23"/>
      <c r="GT41" s="23"/>
      <c r="GU41" s="23"/>
      <c r="GV41" s="23"/>
      <c r="GW41" s="23"/>
      <c r="GX41" s="23"/>
      <c r="GY41" s="23"/>
      <c r="GZ41" s="23"/>
      <c r="HA41" s="23"/>
      <c r="HB41" s="23"/>
      <c r="HC41" s="23"/>
      <c r="HD41" s="23"/>
      <c r="HE41" s="23"/>
      <c r="HF41" s="23"/>
      <c r="HG41" s="23"/>
      <c r="HH41" s="23"/>
      <c r="HI41" s="23"/>
      <c r="HJ41" s="23"/>
      <c r="HK41" s="23"/>
      <c r="HL41" s="23"/>
      <c r="HM41" s="23"/>
      <c r="HN41" s="23"/>
      <c r="HO41" s="23"/>
      <c r="HP41" s="23"/>
      <c r="HQ41" s="23"/>
      <c r="HR41" s="23"/>
      <c r="HS41" s="23"/>
      <c r="HT41" s="23"/>
      <c r="HU41" s="23"/>
      <c r="HV41" s="23"/>
      <c r="HW41" s="23"/>
      <c r="HX41" s="23"/>
      <c r="HY41" s="23"/>
      <c r="HZ41" s="23"/>
      <c r="IA41" s="23"/>
      <c r="IB41" s="23"/>
      <c r="IC41" s="23"/>
      <c r="ID41" s="23"/>
      <c r="IE41" s="23"/>
      <c r="IF41" s="23"/>
      <c r="IG41" s="23"/>
      <c r="IH41" s="23"/>
      <c r="II41" s="23"/>
      <c r="IJ41" s="23"/>
      <c r="IK41" s="23"/>
      <c r="IL41" s="23"/>
      <c r="IM41" s="23"/>
      <c r="IN41" s="23"/>
      <c r="IO41" s="23"/>
    </row>
    <row r="42" spans="1:249" s="21" customFormat="1" ht="9.75" hidden="1" customHeight="1">
      <c r="A42" s="28"/>
      <c r="B42" s="29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3"/>
      <c r="AI42" s="23"/>
      <c r="AJ42" s="23"/>
      <c r="AK42" s="23"/>
      <c r="AL42" s="23"/>
      <c r="AM42" s="23"/>
      <c r="AN42" s="23"/>
      <c r="AO42" s="23"/>
      <c r="AP42" s="23"/>
      <c r="AQ42" s="23"/>
      <c r="AR42" s="23"/>
      <c r="AS42" s="23"/>
      <c r="AT42" s="23"/>
      <c r="AU42" s="23"/>
      <c r="AV42" s="23"/>
      <c r="AW42" s="23"/>
      <c r="AX42" s="23"/>
      <c r="AY42" s="23"/>
      <c r="AZ42" s="23"/>
      <c r="BA42" s="23"/>
      <c r="BB42" s="23"/>
      <c r="BC42" s="23"/>
      <c r="BD42" s="23"/>
      <c r="BE42" s="23"/>
      <c r="BF42" s="23"/>
      <c r="BG42" s="23"/>
      <c r="BH42" s="23"/>
      <c r="BI42" s="23"/>
      <c r="BJ42" s="23"/>
      <c r="BK42" s="23"/>
      <c r="BL42" s="23"/>
      <c r="BM42" s="23"/>
      <c r="BN42" s="23"/>
      <c r="BO42" s="23"/>
      <c r="BP42" s="23"/>
      <c r="BQ42" s="23"/>
      <c r="BR42" s="23"/>
      <c r="BS42" s="23"/>
      <c r="BT42" s="23"/>
      <c r="BU42" s="23"/>
      <c r="BV42" s="23"/>
      <c r="BW42" s="23"/>
      <c r="BX42" s="23"/>
      <c r="BY42" s="23"/>
      <c r="BZ42" s="23"/>
      <c r="CA42" s="23"/>
      <c r="CB42" s="23"/>
      <c r="CC42" s="23"/>
      <c r="CD42" s="23"/>
      <c r="CE42" s="23"/>
      <c r="CF42" s="23"/>
      <c r="CG42" s="23"/>
      <c r="CH42" s="23"/>
      <c r="CI42" s="23"/>
      <c r="CJ42" s="23"/>
      <c r="CK42" s="23"/>
      <c r="CL42" s="23"/>
      <c r="CM42" s="23"/>
      <c r="CN42" s="23"/>
      <c r="CO42" s="23"/>
      <c r="CP42" s="23"/>
      <c r="CQ42" s="23"/>
      <c r="CR42" s="23"/>
      <c r="CS42" s="23"/>
      <c r="CT42" s="23"/>
      <c r="CU42" s="23"/>
      <c r="CV42" s="23"/>
      <c r="CW42" s="23"/>
      <c r="CX42" s="23"/>
      <c r="CY42" s="23"/>
      <c r="CZ42" s="23"/>
      <c r="DA42" s="23"/>
      <c r="DB42" s="23"/>
      <c r="DC42" s="23"/>
      <c r="DD42" s="23"/>
      <c r="DE42" s="23"/>
      <c r="DF42" s="23"/>
      <c r="DG42" s="23"/>
      <c r="DH42" s="23"/>
      <c r="DI42" s="23"/>
      <c r="DJ42" s="23"/>
      <c r="DK42" s="23"/>
      <c r="DL42" s="23"/>
      <c r="DM42" s="23"/>
      <c r="DN42" s="23"/>
      <c r="DO42" s="23"/>
      <c r="DP42" s="23"/>
      <c r="DQ42" s="23"/>
      <c r="DR42" s="23"/>
      <c r="DS42" s="23"/>
      <c r="DT42" s="23"/>
      <c r="DU42" s="23"/>
      <c r="DV42" s="23"/>
      <c r="DW42" s="23"/>
      <c r="DX42" s="23"/>
      <c r="DY42" s="23"/>
      <c r="DZ42" s="23"/>
      <c r="EA42" s="23"/>
      <c r="EB42" s="23"/>
      <c r="EC42" s="23"/>
      <c r="ED42" s="23"/>
      <c r="EE42" s="23"/>
      <c r="EF42" s="23"/>
      <c r="EG42" s="23"/>
      <c r="EH42" s="23"/>
      <c r="EI42" s="23"/>
      <c r="EJ42" s="23"/>
      <c r="EK42" s="23"/>
      <c r="EL42" s="23"/>
      <c r="EM42" s="23"/>
      <c r="EN42" s="23"/>
      <c r="EO42" s="23"/>
      <c r="EP42" s="23"/>
      <c r="EQ42" s="23"/>
      <c r="ER42" s="23"/>
      <c r="ES42" s="23"/>
      <c r="ET42" s="23"/>
      <c r="EU42" s="23"/>
      <c r="EV42" s="23"/>
      <c r="EW42" s="23"/>
      <c r="EX42" s="23"/>
      <c r="EY42" s="23"/>
      <c r="EZ42" s="23"/>
      <c r="FA42" s="23"/>
      <c r="FB42" s="23"/>
      <c r="FC42" s="23"/>
      <c r="FD42" s="23"/>
      <c r="FE42" s="23"/>
      <c r="FF42" s="23"/>
      <c r="FG42" s="23"/>
      <c r="FH42" s="23"/>
      <c r="FI42" s="23"/>
      <c r="FJ42" s="23"/>
      <c r="FK42" s="23"/>
      <c r="FL42" s="23"/>
      <c r="FM42" s="23"/>
      <c r="FN42" s="23"/>
      <c r="FO42" s="23"/>
      <c r="FP42" s="23"/>
      <c r="FQ42" s="23"/>
      <c r="FR42" s="23"/>
      <c r="FS42" s="23"/>
      <c r="FT42" s="23"/>
      <c r="FU42" s="23"/>
      <c r="FV42" s="23"/>
      <c r="FW42" s="23"/>
      <c r="FX42" s="23"/>
      <c r="FY42" s="23"/>
      <c r="FZ42" s="23"/>
      <c r="GA42" s="23"/>
      <c r="GB42" s="23"/>
      <c r="GC42" s="23"/>
      <c r="GD42" s="23"/>
      <c r="GE42" s="23"/>
      <c r="GF42" s="23"/>
      <c r="GG42" s="23"/>
      <c r="GH42" s="23"/>
      <c r="GI42" s="23"/>
      <c r="GJ42" s="23"/>
      <c r="GK42" s="23"/>
      <c r="GL42" s="23"/>
      <c r="GM42" s="23"/>
      <c r="GN42" s="23"/>
      <c r="GO42" s="23"/>
      <c r="GP42" s="23"/>
      <c r="GQ42" s="23"/>
      <c r="GR42" s="23"/>
      <c r="GS42" s="23"/>
      <c r="GT42" s="23"/>
      <c r="GU42" s="23"/>
      <c r="GV42" s="23"/>
      <c r="GW42" s="23"/>
      <c r="GX42" s="23"/>
      <c r="GY42" s="23"/>
      <c r="GZ42" s="23"/>
      <c r="HA42" s="23"/>
      <c r="HB42" s="23"/>
      <c r="HC42" s="23"/>
      <c r="HD42" s="23"/>
      <c r="HE42" s="23"/>
      <c r="HF42" s="23"/>
      <c r="HG42" s="23"/>
      <c r="HH42" s="23"/>
      <c r="HI42" s="23"/>
      <c r="HJ42" s="23"/>
      <c r="HK42" s="23"/>
      <c r="HL42" s="23"/>
      <c r="HM42" s="23"/>
      <c r="HN42" s="23"/>
      <c r="HO42" s="23"/>
      <c r="HP42" s="23"/>
      <c r="HQ42" s="23"/>
      <c r="HR42" s="23"/>
      <c r="HS42" s="23"/>
      <c r="HT42" s="23"/>
      <c r="HU42" s="23"/>
      <c r="HV42" s="23"/>
      <c r="HW42" s="23"/>
      <c r="HX42" s="23"/>
      <c r="HY42" s="23"/>
      <c r="HZ42" s="23"/>
      <c r="IA42" s="23"/>
      <c r="IB42" s="23"/>
      <c r="IC42" s="23"/>
      <c r="ID42" s="23"/>
      <c r="IE42" s="23"/>
      <c r="IF42" s="23"/>
      <c r="IG42" s="23"/>
      <c r="IH42" s="23"/>
      <c r="II42" s="23"/>
      <c r="IJ42" s="23"/>
      <c r="IK42" s="23"/>
      <c r="IL42" s="23"/>
      <c r="IM42" s="23"/>
      <c r="IN42" s="23"/>
      <c r="IO42" s="23"/>
    </row>
    <row r="43" spans="1:249" s="21" customFormat="1" ht="16.899999999999999" hidden="1" customHeight="1">
      <c r="A43" s="28" t="s">
        <v>31</v>
      </c>
      <c r="B43" s="29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3"/>
      <c r="AI43" s="23"/>
      <c r="AJ43" s="23"/>
      <c r="AK43" s="23"/>
      <c r="AL43" s="23"/>
      <c r="AM43" s="23"/>
      <c r="AN43" s="23"/>
      <c r="AO43" s="23"/>
      <c r="AP43" s="23"/>
      <c r="AQ43" s="23"/>
      <c r="AR43" s="23"/>
      <c r="AS43" s="23"/>
      <c r="AT43" s="23"/>
      <c r="AU43" s="23"/>
      <c r="AV43" s="23"/>
      <c r="AW43" s="23"/>
      <c r="AX43" s="23"/>
      <c r="AY43" s="23"/>
      <c r="AZ43" s="23"/>
      <c r="BA43" s="23"/>
      <c r="BB43" s="23"/>
      <c r="BC43" s="23"/>
      <c r="BD43" s="23"/>
      <c r="BE43" s="23"/>
      <c r="BF43" s="23"/>
      <c r="BG43" s="23"/>
      <c r="BH43" s="23"/>
      <c r="BI43" s="23"/>
      <c r="BJ43" s="23"/>
      <c r="BK43" s="23"/>
      <c r="BL43" s="23"/>
      <c r="BM43" s="23"/>
      <c r="BN43" s="23"/>
      <c r="BO43" s="23"/>
      <c r="BP43" s="23"/>
      <c r="BQ43" s="23"/>
      <c r="BR43" s="23"/>
      <c r="BS43" s="23"/>
      <c r="BT43" s="23"/>
      <c r="BU43" s="23"/>
      <c r="BV43" s="23"/>
      <c r="BW43" s="23"/>
      <c r="BX43" s="23"/>
      <c r="BY43" s="23"/>
      <c r="BZ43" s="23"/>
      <c r="CA43" s="23"/>
      <c r="CB43" s="23"/>
      <c r="CC43" s="23"/>
      <c r="CD43" s="23"/>
      <c r="CE43" s="23"/>
      <c r="CF43" s="23"/>
      <c r="CG43" s="23"/>
      <c r="CH43" s="23"/>
      <c r="CI43" s="23"/>
      <c r="CJ43" s="23"/>
      <c r="CK43" s="23"/>
      <c r="CL43" s="23"/>
      <c r="CM43" s="23"/>
      <c r="CN43" s="23"/>
      <c r="CO43" s="23"/>
      <c r="CP43" s="23"/>
      <c r="CQ43" s="23"/>
      <c r="CR43" s="23"/>
      <c r="CS43" s="23"/>
      <c r="CT43" s="23"/>
      <c r="CU43" s="23"/>
      <c r="CV43" s="23"/>
      <c r="CW43" s="23"/>
      <c r="CX43" s="23"/>
      <c r="CY43" s="23"/>
      <c r="CZ43" s="23"/>
      <c r="DA43" s="23"/>
      <c r="DB43" s="23"/>
      <c r="DC43" s="23"/>
      <c r="DD43" s="23"/>
      <c r="DE43" s="23"/>
      <c r="DF43" s="23"/>
      <c r="DG43" s="23"/>
      <c r="DH43" s="23"/>
      <c r="DI43" s="23"/>
      <c r="DJ43" s="23"/>
      <c r="DK43" s="23"/>
      <c r="DL43" s="23"/>
      <c r="DM43" s="23"/>
      <c r="DN43" s="23"/>
      <c r="DO43" s="23"/>
      <c r="DP43" s="23"/>
      <c r="DQ43" s="23"/>
      <c r="DR43" s="23"/>
      <c r="DS43" s="23"/>
      <c r="DT43" s="23"/>
      <c r="DU43" s="23"/>
      <c r="DV43" s="23"/>
      <c r="DW43" s="23"/>
      <c r="DX43" s="23"/>
      <c r="DY43" s="23"/>
      <c r="DZ43" s="23"/>
      <c r="EA43" s="23"/>
      <c r="EB43" s="23"/>
      <c r="EC43" s="23"/>
      <c r="ED43" s="23"/>
      <c r="EE43" s="23"/>
      <c r="EF43" s="23"/>
      <c r="EG43" s="23"/>
      <c r="EH43" s="23"/>
      <c r="EI43" s="23"/>
      <c r="EJ43" s="23"/>
      <c r="EK43" s="23"/>
      <c r="EL43" s="23"/>
      <c r="EM43" s="23"/>
      <c r="EN43" s="23"/>
      <c r="EO43" s="23"/>
      <c r="EP43" s="23"/>
      <c r="EQ43" s="23"/>
      <c r="ER43" s="23"/>
      <c r="ES43" s="23"/>
      <c r="ET43" s="23"/>
      <c r="EU43" s="23"/>
      <c r="EV43" s="23"/>
      <c r="EW43" s="23"/>
      <c r="EX43" s="23"/>
      <c r="EY43" s="23"/>
      <c r="EZ43" s="23"/>
      <c r="FA43" s="23"/>
      <c r="FB43" s="23"/>
      <c r="FC43" s="23"/>
      <c r="FD43" s="23"/>
      <c r="FE43" s="23"/>
      <c r="FF43" s="23"/>
      <c r="FG43" s="23"/>
      <c r="FH43" s="23"/>
      <c r="FI43" s="23"/>
      <c r="FJ43" s="23"/>
      <c r="FK43" s="23"/>
      <c r="FL43" s="23"/>
      <c r="FM43" s="23"/>
      <c r="FN43" s="23"/>
      <c r="FO43" s="23"/>
      <c r="FP43" s="23"/>
      <c r="FQ43" s="23"/>
      <c r="FR43" s="23"/>
      <c r="FS43" s="23"/>
      <c r="FT43" s="23"/>
      <c r="FU43" s="23"/>
      <c r="FV43" s="23"/>
      <c r="FW43" s="23"/>
      <c r="FX43" s="23"/>
      <c r="FY43" s="23"/>
      <c r="FZ43" s="23"/>
      <c r="GA43" s="23"/>
      <c r="GB43" s="23"/>
      <c r="GC43" s="23"/>
      <c r="GD43" s="23"/>
      <c r="GE43" s="23"/>
      <c r="GF43" s="23"/>
      <c r="GG43" s="23"/>
      <c r="GH43" s="23"/>
      <c r="GI43" s="23"/>
      <c r="GJ43" s="23"/>
      <c r="GK43" s="23"/>
      <c r="GL43" s="23"/>
      <c r="GM43" s="23"/>
      <c r="GN43" s="23"/>
      <c r="GO43" s="23"/>
      <c r="GP43" s="23"/>
      <c r="GQ43" s="23"/>
      <c r="GR43" s="23"/>
      <c r="GS43" s="23"/>
      <c r="GT43" s="23"/>
      <c r="GU43" s="23"/>
      <c r="GV43" s="23"/>
      <c r="GW43" s="23"/>
      <c r="GX43" s="23"/>
      <c r="GY43" s="23"/>
      <c r="GZ43" s="23"/>
      <c r="HA43" s="23"/>
      <c r="HB43" s="23"/>
      <c r="HC43" s="23"/>
      <c r="HD43" s="23"/>
      <c r="HE43" s="23"/>
      <c r="HF43" s="23"/>
      <c r="HG43" s="23"/>
      <c r="HH43" s="23"/>
      <c r="HI43" s="23"/>
      <c r="HJ43" s="23"/>
      <c r="HK43" s="23"/>
      <c r="HL43" s="23"/>
      <c r="HM43" s="23"/>
      <c r="HN43" s="23"/>
      <c r="HO43" s="23"/>
      <c r="HP43" s="23"/>
      <c r="HQ43" s="23"/>
      <c r="HR43" s="23"/>
      <c r="HS43" s="23"/>
      <c r="HT43" s="23"/>
      <c r="HU43" s="23"/>
      <c r="HV43" s="23"/>
      <c r="HW43" s="23"/>
      <c r="HX43" s="23"/>
      <c r="HY43" s="23"/>
      <c r="HZ43" s="23"/>
      <c r="IA43" s="23"/>
      <c r="IB43" s="23"/>
      <c r="IC43" s="23"/>
      <c r="ID43" s="23"/>
      <c r="IE43" s="23"/>
      <c r="IF43" s="23"/>
      <c r="IG43" s="23"/>
      <c r="IH43" s="23"/>
      <c r="II43" s="23"/>
      <c r="IJ43" s="23"/>
      <c r="IK43" s="23"/>
      <c r="IL43" s="23"/>
      <c r="IM43" s="23"/>
      <c r="IN43" s="23"/>
      <c r="IO43" s="23"/>
    </row>
    <row r="44" spans="1:249" s="21" customFormat="1" ht="9.75" hidden="1" customHeight="1">
      <c r="A44" s="29"/>
      <c r="B44" s="29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3"/>
      <c r="AH44" s="23"/>
      <c r="AI44" s="23"/>
      <c r="AJ44" s="23"/>
      <c r="AK44" s="23"/>
      <c r="AL44" s="23"/>
      <c r="AM44" s="23"/>
      <c r="AN44" s="23"/>
      <c r="AO44" s="23"/>
      <c r="AP44" s="23"/>
      <c r="AQ44" s="23"/>
      <c r="AR44" s="23"/>
      <c r="AS44" s="23"/>
      <c r="AT44" s="23"/>
      <c r="AU44" s="23"/>
      <c r="AV44" s="23"/>
      <c r="AW44" s="23"/>
      <c r="AX44" s="23"/>
      <c r="AY44" s="23"/>
      <c r="AZ44" s="23"/>
      <c r="BA44" s="23"/>
      <c r="BB44" s="23"/>
      <c r="BC44" s="23"/>
      <c r="BD44" s="23"/>
      <c r="BE44" s="23"/>
      <c r="BF44" s="23"/>
      <c r="BG44" s="23"/>
      <c r="BH44" s="23"/>
      <c r="BI44" s="23"/>
      <c r="BJ44" s="23"/>
      <c r="BK44" s="23"/>
      <c r="BL44" s="23"/>
      <c r="BM44" s="23"/>
      <c r="BN44" s="23"/>
      <c r="BO44" s="23"/>
      <c r="BP44" s="23"/>
      <c r="BQ44" s="23"/>
      <c r="BR44" s="23"/>
      <c r="BS44" s="23"/>
      <c r="BT44" s="23"/>
      <c r="BU44" s="23"/>
      <c r="BV44" s="23"/>
      <c r="BW44" s="23"/>
      <c r="BX44" s="23"/>
      <c r="BY44" s="23"/>
      <c r="BZ44" s="23"/>
      <c r="CA44" s="23"/>
      <c r="CB44" s="23"/>
      <c r="CC44" s="23"/>
      <c r="CD44" s="23"/>
      <c r="CE44" s="23"/>
      <c r="CF44" s="23"/>
      <c r="CG44" s="23"/>
      <c r="CH44" s="23"/>
      <c r="CI44" s="23"/>
      <c r="CJ44" s="23"/>
      <c r="CK44" s="23"/>
      <c r="CL44" s="23"/>
      <c r="CM44" s="23"/>
      <c r="CN44" s="23"/>
      <c r="CO44" s="23"/>
      <c r="CP44" s="23"/>
      <c r="CQ44" s="23"/>
      <c r="CR44" s="23"/>
      <c r="CS44" s="23"/>
      <c r="CT44" s="23"/>
      <c r="CU44" s="23"/>
      <c r="CV44" s="23"/>
      <c r="CW44" s="23"/>
      <c r="CX44" s="23"/>
      <c r="CY44" s="23"/>
      <c r="CZ44" s="23"/>
      <c r="DA44" s="23"/>
      <c r="DB44" s="23"/>
      <c r="DC44" s="23"/>
      <c r="DD44" s="23"/>
      <c r="DE44" s="23"/>
      <c r="DF44" s="23"/>
      <c r="DG44" s="23"/>
      <c r="DH44" s="23"/>
      <c r="DI44" s="23"/>
      <c r="DJ44" s="23"/>
      <c r="DK44" s="23"/>
      <c r="DL44" s="23"/>
      <c r="DM44" s="23"/>
      <c r="DN44" s="23"/>
      <c r="DO44" s="23"/>
      <c r="DP44" s="23"/>
      <c r="DQ44" s="23"/>
      <c r="DR44" s="23"/>
      <c r="DS44" s="23"/>
      <c r="DT44" s="23"/>
      <c r="DU44" s="23"/>
      <c r="DV44" s="23"/>
      <c r="DW44" s="23"/>
      <c r="DX44" s="23"/>
      <c r="DY44" s="23"/>
      <c r="DZ44" s="23"/>
      <c r="EA44" s="23"/>
      <c r="EB44" s="23"/>
      <c r="EC44" s="23"/>
      <c r="ED44" s="23"/>
      <c r="EE44" s="23"/>
      <c r="EF44" s="23"/>
      <c r="EG44" s="23"/>
      <c r="EH44" s="23"/>
      <c r="EI44" s="23"/>
      <c r="EJ44" s="23"/>
      <c r="EK44" s="23"/>
      <c r="EL44" s="23"/>
      <c r="EM44" s="23"/>
      <c r="EN44" s="23"/>
      <c r="EO44" s="23"/>
      <c r="EP44" s="23"/>
      <c r="EQ44" s="23"/>
      <c r="ER44" s="23"/>
      <c r="ES44" s="23"/>
      <c r="ET44" s="23"/>
      <c r="EU44" s="23"/>
      <c r="EV44" s="23"/>
      <c r="EW44" s="23"/>
      <c r="EX44" s="23"/>
      <c r="EY44" s="23"/>
      <c r="EZ44" s="23"/>
      <c r="FA44" s="23"/>
      <c r="FB44" s="23"/>
      <c r="FC44" s="23"/>
      <c r="FD44" s="23"/>
      <c r="FE44" s="23"/>
      <c r="FF44" s="23"/>
      <c r="FG44" s="23"/>
      <c r="FH44" s="23"/>
      <c r="FI44" s="23"/>
      <c r="FJ44" s="23"/>
      <c r="FK44" s="23"/>
      <c r="FL44" s="23"/>
      <c r="FM44" s="23"/>
      <c r="FN44" s="23"/>
      <c r="FO44" s="23"/>
      <c r="FP44" s="23"/>
      <c r="FQ44" s="23"/>
      <c r="FR44" s="23"/>
      <c r="FS44" s="23"/>
      <c r="FT44" s="23"/>
      <c r="FU44" s="23"/>
      <c r="FV44" s="23"/>
      <c r="FW44" s="23"/>
      <c r="FX44" s="23"/>
      <c r="FY44" s="23"/>
      <c r="FZ44" s="23"/>
      <c r="GA44" s="23"/>
      <c r="GB44" s="23"/>
      <c r="GC44" s="23"/>
      <c r="GD44" s="23"/>
      <c r="GE44" s="23"/>
      <c r="GF44" s="23"/>
      <c r="GG44" s="23"/>
      <c r="GH44" s="23"/>
      <c r="GI44" s="23"/>
      <c r="GJ44" s="23"/>
      <c r="GK44" s="23"/>
      <c r="GL44" s="23"/>
      <c r="GM44" s="23"/>
      <c r="GN44" s="23"/>
      <c r="GO44" s="23"/>
      <c r="GP44" s="23"/>
      <c r="GQ44" s="23"/>
      <c r="GR44" s="23"/>
      <c r="GS44" s="23"/>
      <c r="GT44" s="23"/>
      <c r="GU44" s="23"/>
      <c r="GV44" s="23"/>
      <c r="GW44" s="23"/>
      <c r="GX44" s="23"/>
      <c r="GY44" s="23"/>
      <c r="GZ44" s="23"/>
      <c r="HA44" s="23"/>
      <c r="HB44" s="23"/>
      <c r="HC44" s="23"/>
      <c r="HD44" s="23"/>
      <c r="HE44" s="23"/>
      <c r="HF44" s="23"/>
      <c r="HG44" s="23"/>
      <c r="HH44" s="23"/>
      <c r="HI44" s="23"/>
      <c r="HJ44" s="23"/>
      <c r="HK44" s="23"/>
      <c r="HL44" s="23"/>
      <c r="HM44" s="23"/>
      <c r="HN44" s="23"/>
      <c r="HO44" s="23"/>
      <c r="HP44" s="23"/>
      <c r="HQ44" s="23"/>
      <c r="HR44" s="23"/>
      <c r="HS44" s="23"/>
      <c r="HT44" s="23"/>
      <c r="HU44" s="23"/>
      <c r="HV44" s="23"/>
      <c r="HW44" s="23"/>
      <c r="HX44" s="23"/>
      <c r="HY44" s="23"/>
      <c r="HZ44" s="23"/>
      <c r="IA44" s="23"/>
      <c r="IB44" s="23"/>
      <c r="IC44" s="23"/>
      <c r="ID44" s="23"/>
      <c r="IE44" s="23"/>
      <c r="IF44" s="23"/>
      <c r="IG44" s="23"/>
      <c r="IH44" s="23"/>
      <c r="II44" s="23"/>
      <c r="IJ44" s="23"/>
      <c r="IK44" s="23"/>
      <c r="IL44" s="23"/>
      <c r="IM44" s="23"/>
      <c r="IN44" s="23"/>
      <c r="IO44" s="23"/>
    </row>
    <row r="45" spans="1:249" s="21" customFormat="1" ht="16.5" hidden="1">
      <c r="A45" s="30" t="s">
        <v>32</v>
      </c>
      <c r="B45" s="29"/>
      <c r="C45" s="23"/>
      <c r="D45" s="23"/>
      <c r="E45" s="23"/>
      <c r="F45" s="23"/>
      <c r="G45" s="24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3"/>
      <c r="AB45" s="23"/>
      <c r="AC45" s="23"/>
      <c r="AD45" s="23"/>
      <c r="AE45" s="23"/>
      <c r="AF45" s="23"/>
      <c r="AG45" s="23"/>
      <c r="AH45" s="23"/>
      <c r="AI45" s="23"/>
      <c r="AJ45" s="23"/>
      <c r="AK45" s="23"/>
      <c r="AL45" s="23"/>
      <c r="AM45" s="23"/>
      <c r="AN45" s="23"/>
      <c r="AO45" s="23"/>
      <c r="AP45" s="23"/>
      <c r="AQ45" s="23"/>
      <c r="AR45" s="23"/>
      <c r="AS45" s="23"/>
      <c r="AT45" s="23"/>
      <c r="AU45" s="23"/>
      <c r="AV45" s="23"/>
      <c r="AW45" s="23"/>
      <c r="AX45" s="23"/>
      <c r="AY45" s="23"/>
      <c r="AZ45" s="23"/>
      <c r="BA45" s="23"/>
      <c r="BB45" s="23"/>
      <c r="BC45" s="23"/>
      <c r="BD45" s="23"/>
      <c r="BE45" s="23"/>
      <c r="BF45" s="23"/>
      <c r="BG45" s="23"/>
      <c r="BH45" s="23"/>
      <c r="BI45" s="23"/>
      <c r="BJ45" s="23"/>
      <c r="BK45" s="23"/>
      <c r="BL45" s="23"/>
      <c r="BM45" s="23"/>
      <c r="BN45" s="23"/>
      <c r="BO45" s="23"/>
      <c r="BP45" s="23"/>
      <c r="BQ45" s="23"/>
      <c r="BR45" s="23"/>
      <c r="BS45" s="23"/>
      <c r="BT45" s="23"/>
      <c r="BU45" s="23"/>
      <c r="BV45" s="23"/>
      <c r="BW45" s="23"/>
      <c r="BX45" s="23"/>
      <c r="BY45" s="23"/>
      <c r="BZ45" s="23"/>
      <c r="CA45" s="23"/>
      <c r="CB45" s="23"/>
      <c r="CC45" s="23"/>
      <c r="CD45" s="23"/>
      <c r="CE45" s="23"/>
      <c r="CF45" s="23"/>
      <c r="CG45" s="23"/>
      <c r="CH45" s="23"/>
      <c r="CI45" s="23"/>
      <c r="CJ45" s="23"/>
      <c r="CK45" s="23"/>
      <c r="CL45" s="23"/>
      <c r="CM45" s="23"/>
      <c r="CN45" s="23"/>
      <c r="CO45" s="23"/>
      <c r="CP45" s="23"/>
      <c r="CQ45" s="23"/>
      <c r="CR45" s="23"/>
      <c r="CS45" s="23"/>
      <c r="CT45" s="23"/>
      <c r="CU45" s="23"/>
      <c r="CV45" s="23"/>
      <c r="CW45" s="23"/>
      <c r="CX45" s="23"/>
      <c r="CY45" s="23"/>
      <c r="CZ45" s="23"/>
      <c r="DA45" s="23"/>
      <c r="DB45" s="23"/>
      <c r="DC45" s="23"/>
      <c r="DD45" s="23"/>
      <c r="DE45" s="23"/>
      <c r="DF45" s="23"/>
      <c r="DG45" s="23"/>
      <c r="DH45" s="23"/>
      <c r="DI45" s="23"/>
      <c r="DJ45" s="23"/>
      <c r="DK45" s="23"/>
      <c r="DL45" s="23"/>
      <c r="DM45" s="23"/>
      <c r="DN45" s="23"/>
      <c r="DO45" s="23"/>
      <c r="DP45" s="23"/>
      <c r="DQ45" s="23"/>
      <c r="DR45" s="23"/>
      <c r="DS45" s="23"/>
      <c r="DT45" s="23"/>
      <c r="DU45" s="23"/>
      <c r="DV45" s="23"/>
      <c r="DW45" s="23"/>
      <c r="DX45" s="23"/>
      <c r="DY45" s="23"/>
      <c r="DZ45" s="23"/>
      <c r="EA45" s="23"/>
      <c r="EB45" s="23"/>
      <c r="EC45" s="23"/>
      <c r="ED45" s="23"/>
      <c r="EE45" s="23"/>
      <c r="EF45" s="23"/>
      <c r="EG45" s="23"/>
      <c r="EH45" s="23"/>
      <c r="EI45" s="23"/>
      <c r="EJ45" s="23"/>
      <c r="EK45" s="23"/>
      <c r="EL45" s="23"/>
      <c r="EM45" s="23"/>
      <c r="EN45" s="23"/>
      <c r="EO45" s="23"/>
      <c r="EP45" s="23"/>
      <c r="EQ45" s="23"/>
      <c r="ER45" s="23"/>
      <c r="ES45" s="23"/>
      <c r="ET45" s="23"/>
      <c r="EU45" s="23"/>
      <c r="EV45" s="23"/>
      <c r="EW45" s="23"/>
      <c r="EX45" s="23"/>
      <c r="EY45" s="23"/>
      <c r="EZ45" s="23"/>
      <c r="FA45" s="23"/>
      <c r="FB45" s="23"/>
      <c r="FC45" s="23"/>
      <c r="FD45" s="23"/>
      <c r="FE45" s="23"/>
      <c r="FF45" s="23"/>
      <c r="FG45" s="23"/>
      <c r="FH45" s="23"/>
      <c r="FI45" s="23"/>
      <c r="FJ45" s="23"/>
      <c r="FK45" s="23"/>
      <c r="FL45" s="23"/>
      <c r="FM45" s="23"/>
      <c r="FN45" s="23"/>
      <c r="FO45" s="23"/>
      <c r="FP45" s="23"/>
      <c r="FQ45" s="23"/>
      <c r="FR45" s="23"/>
      <c r="FS45" s="23"/>
      <c r="FT45" s="23"/>
      <c r="FU45" s="23"/>
      <c r="FV45" s="23"/>
      <c r="FW45" s="23"/>
      <c r="FX45" s="23"/>
      <c r="FY45" s="23"/>
      <c r="FZ45" s="23"/>
      <c r="GA45" s="23"/>
      <c r="GB45" s="23"/>
      <c r="GC45" s="23"/>
      <c r="GD45" s="23"/>
      <c r="GE45" s="23"/>
      <c r="GF45" s="23"/>
      <c r="GG45" s="23"/>
      <c r="GH45" s="23"/>
      <c r="GI45" s="23"/>
      <c r="GJ45" s="23"/>
      <c r="GK45" s="23"/>
      <c r="GL45" s="23"/>
      <c r="GM45" s="23"/>
      <c r="GN45" s="23"/>
      <c r="GO45" s="23"/>
      <c r="GP45" s="23"/>
      <c r="GQ45" s="23"/>
      <c r="GR45" s="23"/>
      <c r="GS45" s="23"/>
      <c r="GT45" s="23"/>
      <c r="GU45" s="23"/>
      <c r="GV45" s="23"/>
      <c r="GW45" s="23"/>
      <c r="GX45" s="23"/>
      <c r="GY45" s="23"/>
      <c r="GZ45" s="23"/>
      <c r="HA45" s="23"/>
      <c r="HB45" s="23"/>
      <c r="HC45" s="23"/>
      <c r="HD45" s="23"/>
      <c r="HE45" s="23"/>
      <c r="HF45" s="23"/>
      <c r="HG45" s="23"/>
      <c r="HH45" s="23"/>
      <c r="HI45" s="23"/>
      <c r="HJ45" s="23"/>
      <c r="HK45" s="23"/>
      <c r="HL45" s="23"/>
      <c r="HM45" s="23"/>
      <c r="HN45" s="23"/>
      <c r="HO45" s="23"/>
      <c r="HP45" s="23"/>
      <c r="HQ45" s="23"/>
      <c r="HR45" s="23"/>
      <c r="HS45" s="23"/>
      <c r="HT45" s="23"/>
      <c r="HU45" s="23"/>
      <c r="HV45" s="23"/>
      <c r="HW45" s="23"/>
      <c r="HX45" s="23"/>
      <c r="HY45" s="23"/>
      <c r="HZ45" s="23"/>
      <c r="IA45" s="23"/>
      <c r="IB45" s="23"/>
      <c r="IC45" s="23"/>
      <c r="ID45" s="23"/>
      <c r="IE45" s="23"/>
      <c r="IF45" s="23"/>
      <c r="IG45" s="23"/>
      <c r="IH45" s="23"/>
      <c r="II45" s="23"/>
      <c r="IJ45" s="23"/>
      <c r="IK45" s="23"/>
      <c r="IL45" s="23"/>
      <c r="IM45" s="23"/>
      <c r="IN45" s="23"/>
      <c r="IO45" s="23"/>
    </row>
    <row r="51" spans="5:5">
      <c r="E51" t="s">
        <v>52</v>
      </c>
    </row>
  </sheetData>
  <mergeCells count="8">
    <mergeCell ref="D37:E37"/>
    <mergeCell ref="B39:E39"/>
    <mergeCell ref="A1:E1"/>
    <mergeCell ref="A2:E2"/>
    <mergeCell ref="A3:E3"/>
    <mergeCell ref="A34:B34"/>
    <mergeCell ref="B36:C36"/>
    <mergeCell ref="D36:E36"/>
  </mergeCells>
  <pageMargins left="1.0629921259842521" right="0.43307086614173229" top="0.51181102362204722" bottom="0.47244094488188981" header="0.27559055118110237" footer="0.23622047244094491"/>
  <pageSetup paperSize="9" scale="85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45"/>
  <sheetViews>
    <sheetView topLeftCell="A17" workbookViewId="0">
      <selection activeCell="C7" sqref="C7"/>
    </sheetView>
  </sheetViews>
  <sheetFormatPr defaultRowHeight="15"/>
  <cols>
    <col min="1" max="1" width="35" customWidth="1"/>
    <col min="2" max="2" width="13.85546875" customWidth="1"/>
    <col min="3" max="3" width="22.5703125" customWidth="1"/>
    <col min="4" max="4" width="12.7109375" hidden="1" customWidth="1"/>
    <col min="5" max="5" width="16.7109375" customWidth="1"/>
  </cols>
  <sheetData>
    <row r="1" spans="1:7" ht="17.45" customHeight="1">
      <c r="A1" s="73" t="s">
        <v>34</v>
      </c>
      <c r="B1" s="73"/>
      <c r="C1" s="73"/>
      <c r="D1" s="73"/>
      <c r="E1" s="73"/>
      <c r="G1" s="31"/>
    </row>
    <row r="2" spans="1:7" ht="19.149999999999999" hidden="1" customHeight="1">
      <c r="A2" s="73" t="s">
        <v>33</v>
      </c>
      <c r="B2" s="73"/>
      <c r="C2" s="73"/>
      <c r="D2" s="73"/>
      <c r="E2" s="73"/>
      <c r="G2" s="31"/>
    </row>
    <row r="3" spans="1:7" ht="19.5" customHeight="1">
      <c r="A3" s="73" t="s">
        <v>36</v>
      </c>
      <c r="B3" s="73"/>
      <c r="C3" s="73"/>
      <c r="D3" s="73"/>
      <c r="E3" s="73"/>
      <c r="G3" s="31"/>
    </row>
    <row r="4" spans="1:7" ht="8.4499999999999993" customHeight="1">
      <c r="A4" s="11"/>
      <c r="B4" s="1"/>
      <c r="C4" s="1"/>
      <c r="D4" s="1"/>
      <c r="E4" s="1"/>
    </row>
    <row r="5" spans="1:7" ht="55.15" customHeight="1">
      <c r="A5" s="12" t="s">
        <v>0</v>
      </c>
      <c r="B5" s="12" t="s">
        <v>7</v>
      </c>
      <c r="C5" s="12" t="s">
        <v>37</v>
      </c>
      <c r="D5" s="12" t="s">
        <v>39</v>
      </c>
      <c r="E5" s="12" t="s">
        <v>38</v>
      </c>
    </row>
    <row r="6" spans="1:7" ht="15.75">
      <c r="A6" s="6">
        <v>1</v>
      </c>
      <c r="B6" s="6">
        <v>2</v>
      </c>
      <c r="C6" s="6">
        <v>3</v>
      </c>
      <c r="D6" s="6">
        <v>4</v>
      </c>
      <c r="E6" s="6">
        <v>5</v>
      </c>
    </row>
    <row r="7" spans="1:7" ht="23.45" customHeight="1">
      <c r="A7" s="2" t="s">
        <v>28</v>
      </c>
      <c r="B7" s="34">
        <f>SUM(C7:E7)</f>
        <v>14705</v>
      </c>
      <c r="C7" s="35">
        <v>9823</v>
      </c>
      <c r="D7" s="34"/>
      <c r="E7" s="34">
        <v>4882</v>
      </c>
    </row>
    <row r="8" spans="1:7" ht="15.75" hidden="1">
      <c r="A8" s="5" t="s">
        <v>1</v>
      </c>
      <c r="B8" s="34"/>
      <c r="C8" s="35"/>
      <c r="D8" s="34"/>
      <c r="E8" s="34"/>
    </row>
    <row r="9" spans="1:7" ht="15.75" hidden="1">
      <c r="A9" s="5" t="s">
        <v>2</v>
      </c>
      <c r="B9" s="34"/>
      <c r="C9" s="35"/>
      <c r="D9" s="34"/>
      <c r="E9" s="34"/>
    </row>
    <row r="10" spans="1:7" ht="15.75" hidden="1">
      <c r="A10" s="5" t="s">
        <v>17</v>
      </c>
      <c r="B10" s="34"/>
      <c r="C10" s="35"/>
      <c r="D10" s="34"/>
      <c r="E10" s="34"/>
    </row>
    <row r="11" spans="1:7" ht="15.75" hidden="1">
      <c r="A11" s="5" t="s">
        <v>3</v>
      </c>
      <c r="B11" s="34"/>
      <c r="C11" s="35"/>
      <c r="D11" s="34"/>
      <c r="E11" s="34"/>
    </row>
    <row r="12" spans="1:7" ht="15.75" hidden="1">
      <c r="A12" s="5" t="s">
        <v>4</v>
      </c>
      <c r="B12" s="34"/>
      <c r="C12" s="35"/>
      <c r="D12" s="34"/>
      <c r="E12" s="34"/>
    </row>
    <row r="13" spans="1:7" ht="15.75" hidden="1">
      <c r="A13" s="5" t="s">
        <v>5</v>
      </c>
      <c r="B13" s="34"/>
      <c r="C13" s="35"/>
      <c r="D13" s="34"/>
      <c r="E13" s="34"/>
    </row>
    <row r="14" spans="1:7" ht="22.9" customHeight="1">
      <c r="A14" s="2" t="s">
        <v>6</v>
      </c>
      <c r="B14" s="34">
        <f t="shared" ref="B14:B23" si="0">SUM(C14:E14)</f>
        <v>3912</v>
      </c>
      <c r="C14" s="35">
        <v>2247</v>
      </c>
      <c r="D14" s="34"/>
      <c r="E14" s="34">
        <v>1665</v>
      </c>
    </row>
    <row r="15" spans="1:7" ht="36.6" customHeight="1">
      <c r="A15" s="3" t="s">
        <v>8</v>
      </c>
      <c r="B15" s="34">
        <f t="shared" si="0"/>
        <v>15</v>
      </c>
      <c r="C15" s="35"/>
      <c r="D15" s="34"/>
      <c r="E15" s="34">
        <v>15</v>
      </c>
    </row>
    <row r="16" spans="1:7" ht="34.15" customHeight="1">
      <c r="A16" s="3" t="s">
        <v>9</v>
      </c>
      <c r="B16" s="34">
        <f t="shared" si="0"/>
        <v>420</v>
      </c>
      <c r="C16" s="35">
        <v>90</v>
      </c>
      <c r="D16" s="34"/>
      <c r="E16" s="34">
        <v>330</v>
      </c>
    </row>
    <row r="17" spans="1:7" ht="21" customHeight="1">
      <c r="A17" s="4" t="s">
        <v>10</v>
      </c>
      <c r="B17" s="34">
        <f t="shared" si="0"/>
        <v>6950</v>
      </c>
      <c r="C17" s="36"/>
      <c r="D17" s="37"/>
      <c r="E17" s="37">
        <v>6950</v>
      </c>
    </row>
    <row r="18" spans="1:7" ht="21" customHeight="1">
      <c r="A18" s="4" t="s">
        <v>11</v>
      </c>
      <c r="B18" s="34">
        <f t="shared" si="0"/>
        <v>771</v>
      </c>
      <c r="C18" s="36">
        <v>473</v>
      </c>
      <c r="D18" s="37"/>
      <c r="E18" s="37">
        <v>298</v>
      </c>
    </row>
    <row r="19" spans="1:7" ht="21" customHeight="1">
      <c r="A19" s="4" t="s">
        <v>12</v>
      </c>
      <c r="B19" s="34">
        <f t="shared" si="0"/>
        <v>58</v>
      </c>
      <c r="C19" s="36">
        <v>27</v>
      </c>
      <c r="D19" s="37"/>
      <c r="E19" s="37">
        <v>31</v>
      </c>
    </row>
    <row r="20" spans="1:7" ht="21" hidden="1" customHeight="1">
      <c r="A20" s="4" t="s">
        <v>13</v>
      </c>
      <c r="B20" s="34">
        <f t="shared" si="0"/>
        <v>0</v>
      </c>
      <c r="C20" s="36"/>
      <c r="D20" s="37"/>
      <c r="E20" s="37"/>
    </row>
    <row r="21" spans="1:7" ht="21" customHeight="1">
      <c r="A21" s="4" t="s">
        <v>14</v>
      </c>
      <c r="B21" s="34">
        <f t="shared" si="0"/>
        <v>95</v>
      </c>
      <c r="C21" s="36">
        <v>24</v>
      </c>
      <c r="D21" s="37"/>
      <c r="E21" s="37">
        <v>71</v>
      </c>
    </row>
    <row r="22" spans="1:7" ht="21" customHeight="1">
      <c r="A22" s="4" t="s">
        <v>15</v>
      </c>
      <c r="B22" s="34">
        <f t="shared" si="0"/>
        <v>1785</v>
      </c>
      <c r="C22" s="36"/>
      <c r="D22" s="37"/>
      <c r="E22" s="37">
        <v>1785</v>
      </c>
    </row>
    <row r="23" spans="1:7" ht="21" customHeight="1">
      <c r="A23" s="4" t="s">
        <v>16</v>
      </c>
      <c r="B23" s="34">
        <f t="shared" si="0"/>
        <v>2184</v>
      </c>
      <c r="C23" s="36">
        <v>693</v>
      </c>
      <c r="D23" s="37"/>
      <c r="E23" s="37">
        <v>1491</v>
      </c>
      <c r="F23" s="13"/>
      <c r="G23" s="13"/>
    </row>
    <row r="24" spans="1:7" ht="21" hidden="1" customHeight="1">
      <c r="A24" s="48" t="s">
        <v>40</v>
      </c>
      <c r="B24" s="49">
        <v>350</v>
      </c>
      <c r="C24" s="36"/>
      <c r="D24" s="37"/>
      <c r="E24" s="37"/>
      <c r="F24" s="13"/>
      <c r="G24" s="13"/>
    </row>
    <row r="25" spans="1:7" ht="21" customHeight="1">
      <c r="A25" s="48" t="s">
        <v>42</v>
      </c>
      <c r="B25" s="49">
        <v>1232</v>
      </c>
      <c r="C25" s="36"/>
      <c r="D25" s="37"/>
      <c r="E25" s="37"/>
      <c r="F25" s="13"/>
      <c r="G25" s="13"/>
    </row>
    <row r="26" spans="1:7" ht="21" customHeight="1">
      <c r="A26" s="48" t="s">
        <v>41</v>
      </c>
      <c r="B26" s="49">
        <v>10000</v>
      </c>
      <c r="C26" s="36"/>
      <c r="D26" s="37"/>
      <c r="E26" s="37"/>
      <c r="F26" s="13"/>
      <c r="G26" s="13"/>
    </row>
    <row r="27" spans="1:7" ht="15.75">
      <c r="A27" s="10" t="s">
        <v>19</v>
      </c>
      <c r="B27" s="38">
        <f>SUM(B7:B23)</f>
        <v>30895</v>
      </c>
      <c r="C27" s="47">
        <f>SUM(C7:C23)</f>
        <v>13377</v>
      </c>
      <c r="D27" s="38">
        <f>D7+D14+D15++D16+D17+D18+D19+D20+D21+D22+D26</f>
        <v>0</v>
      </c>
      <c r="E27" s="47">
        <f>SUM(E7:E24)</f>
        <v>17518</v>
      </c>
    </row>
    <row r="28" spans="1:7" ht="26.45" customHeight="1">
      <c r="A28" s="3" t="s">
        <v>39</v>
      </c>
      <c r="B28" s="40">
        <v>7627</v>
      </c>
      <c r="C28" s="54">
        <v>7627</v>
      </c>
      <c r="D28" s="40"/>
      <c r="E28" s="40"/>
    </row>
    <row r="29" spans="1:7" ht="15.75">
      <c r="A29" s="10" t="s">
        <v>21</v>
      </c>
      <c r="B29" s="38">
        <f>B27-B28</f>
        <v>23268</v>
      </c>
      <c r="C29" s="47">
        <f>C27-C28</f>
        <v>5750</v>
      </c>
      <c r="D29" s="38">
        <f>D27-D28</f>
        <v>0</v>
      </c>
      <c r="E29" s="38">
        <f>E27-E28</f>
        <v>17518</v>
      </c>
    </row>
    <row r="30" spans="1:7" ht="15.75">
      <c r="A30" s="7" t="s">
        <v>22</v>
      </c>
      <c r="B30" s="15"/>
      <c r="C30" s="55"/>
      <c r="D30" s="15"/>
      <c r="E30" s="15"/>
    </row>
    <row r="31" spans="1:7" ht="30.6" customHeight="1">
      <c r="A31" s="9" t="s">
        <v>23</v>
      </c>
      <c r="B31" s="32">
        <f>B29*B30+B29</f>
        <v>23268</v>
      </c>
      <c r="C31" s="46">
        <f>C29*C30+C29</f>
        <v>5750</v>
      </c>
      <c r="D31" s="32"/>
      <c r="E31" s="32">
        <f>E29*E30+E29</f>
        <v>17518</v>
      </c>
    </row>
    <row r="32" spans="1:7" ht="16.149999999999999" customHeight="1">
      <c r="A32" s="7" t="s">
        <v>18</v>
      </c>
      <c r="B32" s="42">
        <v>37800</v>
      </c>
      <c r="C32" s="56">
        <v>37800</v>
      </c>
      <c r="D32" s="42"/>
      <c r="E32" s="42">
        <v>37800</v>
      </c>
    </row>
    <row r="33" spans="1:7" ht="16.149999999999999" hidden="1" customHeight="1">
      <c r="A33" s="8" t="s">
        <v>29</v>
      </c>
      <c r="B33" s="17">
        <f>SUM(B31/B32)*1000</f>
        <v>615.55555555555554</v>
      </c>
      <c r="C33" s="53">
        <f t="shared" ref="C33:E33" si="1">SUM(C31/C32)*1000</f>
        <v>152.11640211640213</v>
      </c>
      <c r="D33" s="53" t="e">
        <f t="shared" si="1"/>
        <v>#DIV/0!</v>
      </c>
      <c r="E33" s="53">
        <f t="shared" si="1"/>
        <v>463.43915343915342</v>
      </c>
    </row>
    <row r="34" spans="1:7" ht="16.149999999999999" customHeight="1">
      <c r="A34" s="8" t="s">
        <v>24</v>
      </c>
      <c r="B34" s="19">
        <v>20.6</v>
      </c>
      <c r="C34" s="57">
        <v>20.6</v>
      </c>
      <c r="D34" s="16"/>
      <c r="E34" s="16">
        <v>20.6</v>
      </c>
    </row>
    <row r="35" spans="1:7" ht="31.9" customHeight="1">
      <c r="A35" s="9" t="s">
        <v>35</v>
      </c>
      <c r="B35" s="45">
        <f>SUM(B31/B32*B34)*1000</f>
        <v>12680.444444444445</v>
      </c>
      <c r="C35" s="45">
        <f>SUM(C31/C32*C34)*1000</f>
        <v>3133.5978835978835</v>
      </c>
      <c r="D35" s="32"/>
      <c r="E35" s="45">
        <f>SUM(E31/E32*E34)*1000</f>
        <v>9546.8465608465613</v>
      </c>
    </row>
    <row r="36" spans="1:7" ht="15.75" hidden="1">
      <c r="A36" s="14">
        <v>0.05</v>
      </c>
      <c r="B36" s="34">
        <f>SUM(C36+E36)</f>
        <v>638.34232804232806</v>
      </c>
      <c r="C36" s="35">
        <v>161</v>
      </c>
      <c r="D36" s="34"/>
      <c r="E36" s="34">
        <f>E35*A36</f>
        <v>477.34232804232806</v>
      </c>
    </row>
    <row r="37" spans="1:7" ht="15.75" hidden="1">
      <c r="A37" s="14">
        <v>0.1</v>
      </c>
      <c r="B37" s="34">
        <f>B35*A37</f>
        <v>1268.0444444444447</v>
      </c>
      <c r="C37" s="35">
        <f>C35*A37</f>
        <v>313.35978835978835</v>
      </c>
      <c r="D37" s="34"/>
      <c r="E37" s="34">
        <f>E35*A37</f>
        <v>954.68465608465613</v>
      </c>
    </row>
    <row r="38" spans="1:7" ht="15.75" hidden="1">
      <c r="A38" s="14">
        <v>0.2</v>
      </c>
      <c r="B38" s="34">
        <f>B35*A38</f>
        <v>2536.0888888888894</v>
      </c>
      <c r="C38" s="35">
        <f>C35*A38</f>
        <v>626.71957671957671</v>
      </c>
      <c r="D38" s="34"/>
      <c r="E38" s="34">
        <f>E35*A38</f>
        <v>1909.3693121693123</v>
      </c>
    </row>
    <row r="39" spans="1:7" ht="15.75" hidden="1">
      <c r="A39" s="14">
        <v>0.5</v>
      </c>
      <c r="B39" s="34">
        <f>B35*A39</f>
        <v>6340.2222222222226</v>
      </c>
      <c r="C39" s="35">
        <f>C35*A39</f>
        <v>1566.7989417989418</v>
      </c>
      <c r="D39" s="44"/>
      <c r="E39" s="34">
        <f>E35*A39</f>
        <v>4773.4232804232806</v>
      </c>
    </row>
    <row r="40" spans="1:7" ht="15.75" hidden="1">
      <c r="A40" s="14">
        <v>0.8</v>
      </c>
      <c r="B40" s="34">
        <f>B35*A40</f>
        <v>10144.355555555558</v>
      </c>
      <c r="C40" s="35">
        <f>C35*A40</f>
        <v>2506.8783068783068</v>
      </c>
      <c r="D40" s="34"/>
      <c r="E40" s="34">
        <f>E35*A40</f>
        <v>7637.477248677249</v>
      </c>
    </row>
    <row r="41" spans="1:7" ht="15.75" hidden="1">
      <c r="A41" s="14">
        <v>0.9</v>
      </c>
      <c r="B41" s="34">
        <f>B35*A41</f>
        <v>11412.400000000001</v>
      </c>
      <c r="C41" s="35">
        <f>C35*A41</f>
        <v>2820.2380952380954</v>
      </c>
      <c r="D41" s="34"/>
      <c r="E41" s="34">
        <v>8492</v>
      </c>
    </row>
    <row r="42" spans="1:7" ht="15.75" hidden="1">
      <c r="A42" s="14">
        <v>0.95</v>
      </c>
      <c r="B42" s="34">
        <f>SUM(C42+E42)</f>
        <v>12119.504232804233</v>
      </c>
      <c r="C42" s="35">
        <v>3050</v>
      </c>
      <c r="D42" s="34"/>
      <c r="E42" s="34">
        <f>E35*A42</f>
        <v>9069.5042328042327</v>
      </c>
    </row>
    <row r="43" spans="1:7" s="21" customFormat="1" ht="16.5" customHeight="1">
      <c r="A43" s="50">
        <v>1.04</v>
      </c>
      <c r="B43" s="52">
        <f>SUM(C43:E43)</f>
        <v>13187.662222222221</v>
      </c>
      <c r="C43" s="51">
        <f>SUM(C35*A43)</f>
        <v>3258.9417989417989</v>
      </c>
      <c r="D43" s="20"/>
      <c r="E43" s="51">
        <f>SUM(E35*A43)</f>
        <v>9928.7204232804233</v>
      </c>
      <c r="F43" s="20"/>
      <c r="G43" s="20"/>
    </row>
    <row r="44" spans="1:7" s="21" customFormat="1" ht="3.75" customHeight="1">
      <c r="A44" s="20"/>
      <c r="B44" s="22"/>
      <c r="C44" s="20"/>
      <c r="D44" s="20"/>
      <c r="E44" s="20"/>
      <c r="F44" s="20"/>
      <c r="G44" s="20"/>
    </row>
    <row r="45" spans="1:7" s="21" customFormat="1" ht="16.5" customHeight="1">
      <c r="A45" s="58">
        <v>0.2</v>
      </c>
      <c r="B45" s="52">
        <f>SUM(B43*A45)</f>
        <v>2637.5324444444445</v>
      </c>
      <c r="C45" s="59">
        <f>SUM(C43*A45)</f>
        <v>651.7883597883598</v>
      </c>
      <c r="D45" s="60"/>
      <c r="E45" s="59">
        <f>SUM(E43*A45)</f>
        <v>1985.7440846560849</v>
      </c>
      <c r="F45" s="20"/>
      <c r="G45" s="20"/>
    </row>
  </sheetData>
  <mergeCells count="3">
    <mergeCell ref="A1:E1"/>
    <mergeCell ref="A2:E2"/>
    <mergeCell ref="A3:E3"/>
  </mergeCells>
  <pageMargins left="1.0629921259842521" right="0.43307086614173229" top="0.51181102362204722" bottom="0.47244094488188981" header="0.27559055118110237" footer="0.23622047244094491"/>
  <pageSetup paperSize="9" scale="97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45"/>
  <sheetViews>
    <sheetView topLeftCell="A7" workbookViewId="0">
      <selection activeCell="I30" sqref="I30"/>
    </sheetView>
  </sheetViews>
  <sheetFormatPr defaultRowHeight="15"/>
  <cols>
    <col min="1" max="1" width="35" customWidth="1"/>
    <col min="2" max="2" width="13.85546875" customWidth="1"/>
    <col min="3" max="3" width="22.5703125" customWidth="1"/>
    <col min="4" max="4" width="12.7109375" hidden="1" customWidth="1"/>
    <col min="5" max="5" width="16.7109375" customWidth="1"/>
  </cols>
  <sheetData>
    <row r="1" spans="1:7" ht="17.45" customHeight="1">
      <c r="A1" s="73" t="s">
        <v>34</v>
      </c>
      <c r="B1" s="73"/>
      <c r="C1" s="73"/>
      <c r="D1" s="73"/>
      <c r="E1" s="73"/>
      <c r="G1" s="31"/>
    </row>
    <row r="2" spans="1:7" ht="19.149999999999999" hidden="1" customHeight="1">
      <c r="A2" s="73" t="s">
        <v>33</v>
      </c>
      <c r="B2" s="73"/>
      <c r="C2" s="73"/>
      <c r="D2" s="73"/>
      <c r="E2" s="73"/>
      <c r="G2" s="31"/>
    </row>
    <row r="3" spans="1:7" ht="19.5" customHeight="1">
      <c r="A3" s="73" t="s">
        <v>36</v>
      </c>
      <c r="B3" s="73"/>
      <c r="C3" s="73"/>
      <c r="D3" s="73"/>
      <c r="E3" s="73"/>
      <c r="G3" s="31"/>
    </row>
    <row r="4" spans="1:7" ht="8.4499999999999993" customHeight="1">
      <c r="A4" s="11"/>
      <c r="B4" s="1"/>
      <c r="C4" s="1"/>
      <c r="D4" s="1"/>
      <c r="E4" s="1"/>
    </row>
    <row r="5" spans="1:7" ht="55.15" customHeight="1">
      <c r="A5" s="12" t="s">
        <v>0</v>
      </c>
      <c r="B5" s="12" t="s">
        <v>7</v>
      </c>
      <c r="C5" s="12" t="s">
        <v>37</v>
      </c>
      <c r="D5" s="12" t="s">
        <v>39</v>
      </c>
      <c r="E5" s="12" t="s">
        <v>38</v>
      </c>
    </row>
    <row r="6" spans="1:7" ht="15.75">
      <c r="A6" s="6">
        <v>1</v>
      </c>
      <c r="B6" s="6">
        <v>2</v>
      </c>
      <c r="C6" s="6">
        <v>3</v>
      </c>
      <c r="D6" s="6">
        <v>4</v>
      </c>
      <c r="E6" s="6">
        <v>5</v>
      </c>
    </row>
    <row r="7" spans="1:7" ht="23.45" customHeight="1">
      <c r="A7" s="2" t="s">
        <v>28</v>
      </c>
      <c r="B7" s="34">
        <f>SUM(C7:E7)</f>
        <v>14705</v>
      </c>
      <c r="C7" s="35">
        <v>10022</v>
      </c>
      <c r="D7" s="34"/>
      <c r="E7" s="34">
        <v>4683</v>
      </c>
    </row>
    <row r="8" spans="1:7" ht="15.75" hidden="1">
      <c r="A8" s="5" t="s">
        <v>1</v>
      </c>
      <c r="B8" s="34"/>
      <c r="C8" s="35"/>
      <c r="D8" s="34"/>
      <c r="E8" s="34"/>
    </row>
    <row r="9" spans="1:7" ht="15.75" hidden="1">
      <c r="A9" s="5" t="s">
        <v>2</v>
      </c>
      <c r="B9" s="34"/>
      <c r="C9" s="35"/>
      <c r="D9" s="34"/>
      <c r="E9" s="34"/>
    </row>
    <row r="10" spans="1:7" ht="15.75" hidden="1">
      <c r="A10" s="5" t="s">
        <v>17</v>
      </c>
      <c r="B10" s="34"/>
      <c r="C10" s="35"/>
      <c r="D10" s="34"/>
      <c r="E10" s="34"/>
    </row>
    <row r="11" spans="1:7" ht="15.75" hidden="1">
      <c r="A11" s="5" t="s">
        <v>3</v>
      </c>
      <c r="B11" s="34"/>
      <c r="C11" s="35"/>
      <c r="D11" s="34"/>
      <c r="E11" s="34"/>
    </row>
    <row r="12" spans="1:7" ht="15.75" hidden="1">
      <c r="A12" s="5" t="s">
        <v>4</v>
      </c>
      <c r="B12" s="34"/>
      <c r="C12" s="35"/>
      <c r="D12" s="34"/>
      <c r="E12" s="34"/>
    </row>
    <row r="13" spans="1:7" ht="15.75" hidden="1">
      <c r="A13" s="5" t="s">
        <v>5</v>
      </c>
      <c r="B13" s="34"/>
      <c r="C13" s="35"/>
      <c r="D13" s="34"/>
      <c r="E13" s="34"/>
    </row>
    <row r="14" spans="1:7" ht="22.9" customHeight="1">
      <c r="A14" s="2" t="s">
        <v>6</v>
      </c>
      <c r="B14" s="34">
        <f t="shared" ref="B14:B23" si="0">SUM(C14:E14)</f>
        <v>3965</v>
      </c>
      <c r="C14" s="35">
        <v>2024</v>
      </c>
      <c r="D14" s="34"/>
      <c r="E14" s="34">
        <v>1941</v>
      </c>
    </row>
    <row r="15" spans="1:7" ht="36.6" customHeight="1">
      <c r="A15" s="3" t="s">
        <v>8</v>
      </c>
      <c r="B15" s="34">
        <f t="shared" si="0"/>
        <v>15</v>
      </c>
      <c r="C15" s="35"/>
      <c r="D15" s="34"/>
      <c r="E15" s="34">
        <v>15</v>
      </c>
    </row>
    <row r="16" spans="1:7" ht="34.15" customHeight="1">
      <c r="A16" s="3" t="s">
        <v>9</v>
      </c>
      <c r="B16" s="34">
        <f t="shared" si="0"/>
        <v>420</v>
      </c>
      <c r="C16" s="35">
        <v>90</v>
      </c>
      <c r="D16" s="34"/>
      <c r="E16" s="34">
        <v>330</v>
      </c>
    </row>
    <row r="17" spans="1:7" ht="21" customHeight="1">
      <c r="A17" s="4" t="s">
        <v>10</v>
      </c>
      <c r="B17" s="34">
        <f t="shared" si="0"/>
        <v>6928</v>
      </c>
      <c r="C17" s="36"/>
      <c r="D17" s="37"/>
      <c r="E17" s="37">
        <v>6928</v>
      </c>
    </row>
    <row r="18" spans="1:7" ht="21" customHeight="1">
      <c r="A18" s="4" t="s">
        <v>11</v>
      </c>
      <c r="B18" s="34">
        <f t="shared" si="0"/>
        <v>827</v>
      </c>
      <c r="C18" s="36">
        <v>522</v>
      </c>
      <c r="D18" s="37"/>
      <c r="E18" s="37">
        <v>305</v>
      </c>
    </row>
    <row r="19" spans="1:7" ht="21" customHeight="1">
      <c r="A19" s="4" t="s">
        <v>12</v>
      </c>
      <c r="B19" s="34">
        <f t="shared" si="0"/>
        <v>58</v>
      </c>
      <c r="C19" s="36">
        <v>27</v>
      </c>
      <c r="D19" s="37"/>
      <c r="E19" s="37">
        <v>31</v>
      </c>
    </row>
    <row r="20" spans="1:7" ht="21" hidden="1" customHeight="1">
      <c r="A20" s="4" t="s">
        <v>13</v>
      </c>
      <c r="B20" s="34">
        <f t="shared" si="0"/>
        <v>0</v>
      </c>
      <c r="C20" s="36"/>
      <c r="D20" s="37"/>
      <c r="E20" s="37"/>
    </row>
    <row r="21" spans="1:7" ht="21" customHeight="1">
      <c r="A21" s="4" t="s">
        <v>14</v>
      </c>
      <c r="B21" s="34">
        <f t="shared" si="0"/>
        <v>95</v>
      </c>
      <c r="C21" s="36">
        <v>24</v>
      </c>
      <c r="D21" s="37"/>
      <c r="E21" s="37">
        <v>71</v>
      </c>
    </row>
    <row r="22" spans="1:7" ht="21" customHeight="1">
      <c r="A22" s="4" t="s">
        <v>15</v>
      </c>
      <c r="B22" s="34">
        <f t="shared" si="0"/>
        <v>1687</v>
      </c>
      <c r="C22" s="36"/>
      <c r="D22" s="37"/>
      <c r="E22" s="37">
        <v>1687</v>
      </c>
    </row>
    <row r="23" spans="1:7" ht="21" customHeight="1">
      <c r="A23" s="4" t="s">
        <v>16</v>
      </c>
      <c r="B23" s="34">
        <f t="shared" si="0"/>
        <v>2195</v>
      </c>
      <c r="C23" s="36">
        <v>668</v>
      </c>
      <c r="D23" s="37"/>
      <c r="E23" s="37">
        <v>1527</v>
      </c>
      <c r="F23" s="13"/>
      <c r="G23" s="13"/>
    </row>
    <row r="24" spans="1:7" ht="21" hidden="1" customHeight="1">
      <c r="A24" s="48" t="s">
        <v>40</v>
      </c>
      <c r="B24" s="49">
        <v>350</v>
      </c>
      <c r="C24" s="36"/>
      <c r="D24" s="37"/>
      <c r="E24" s="37"/>
      <c r="F24" s="13"/>
      <c r="G24" s="13"/>
    </row>
    <row r="25" spans="1:7" ht="21" hidden="1" customHeight="1">
      <c r="A25" s="48" t="s">
        <v>42</v>
      </c>
      <c r="B25" s="49">
        <v>1232</v>
      </c>
      <c r="C25" s="36"/>
      <c r="D25" s="37"/>
      <c r="E25" s="37"/>
      <c r="F25" s="13"/>
      <c r="G25" s="13"/>
    </row>
    <row r="26" spans="1:7" ht="21" hidden="1" customHeight="1">
      <c r="A26" s="48" t="s">
        <v>41</v>
      </c>
      <c r="B26" s="49">
        <v>10000</v>
      </c>
      <c r="C26" s="36"/>
      <c r="D26" s="37"/>
      <c r="E26" s="37"/>
      <c r="F26" s="13"/>
      <c r="G26" s="13"/>
    </row>
    <row r="27" spans="1:7" ht="15.75">
      <c r="A27" s="10" t="s">
        <v>19</v>
      </c>
      <c r="B27" s="38">
        <f>SUM(B7:B23)</f>
        <v>30895</v>
      </c>
      <c r="C27" s="47">
        <f>SUM(C7:C23)</f>
        <v>13377</v>
      </c>
      <c r="D27" s="38">
        <f>D7+D14+D15++D16+D17+D18+D19+D20+D21+D22+D26</f>
        <v>0</v>
      </c>
      <c r="E27" s="47">
        <f>SUM(E7:E24)</f>
        <v>17518</v>
      </c>
    </row>
    <row r="28" spans="1:7" ht="26.45" customHeight="1">
      <c r="A28" s="3" t="s">
        <v>39</v>
      </c>
      <c r="B28" s="40">
        <v>7627</v>
      </c>
      <c r="C28" s="54">
        <v>7627</v>
      </c>
      <c r="D28" s="40"/>
      <c r="E28" s="40"/>
    </row>
    <row r="29" spans="1:7" ht="15.75">
      <c r="A29" s="10" t="s">
        <v>21</v>
      </c>
      <c r="B29" s="38">
        <f>B27-B28</f>
        <v>23268</v>
      </c>
      <c r="C29" s="47">
        <f>C27-C28</f>
        <v>5750</v>
      </c>
      <c r="D29" s="38">
        <f>D27-D28</f>
        <v>0</v>
      </c>
      <c r="E29" s="38">
        <f>E27-E28</f>
        <v>17518</v>
      </c>
    </row>
    <row r="30" spans="1:7" ht="15.75">
      <c r="A30" s="7" t="s">
        <v>22</v>
      </c>
      <c r="B30" s="15"/>
      <c r="C30" s="55"/>
      <c r="D30" s="15"/>
      <c r="E30" s="15"/>
    </row>
    <row r="31" spans="1:7" ht="30.6" customHeight="1">
      <c r="A31" s="9" t="s">
        <v>23</v>
      </c>
      <c r="B31" s="32">
        <f>B29*B30+B29</f>
        <v>23268</v>
      </c>
      <c r="C31" s="46">
        <f>C29*C30+C29</f>
        <v>5750</v>
      </c>
      <c r="D31" s="32"/>
      <c r="E31" s="32">
        <f>E29*E30+E29</f>
        <v>17518</v>
      </c>
    </row>
    <row r="32" spans="1:7" ht="16.149999999999999" customHeight="1">
      <c r="A32" s="7" t="s">
        <v>18</v>
      </c>
      <c r="B32" s="42">
        <v>37800</v>
      </c>
      <c r="C32" s="56">
        <v>37800</v>
      </c>
      <c r="D32" s="42"/>
      <c r="E32" s="42">
        <v>37800</v>
      </c>
    </row>
    <row r="33" spans="1:7" ht="16.149999999999999" hidden="1" customHeight="1">
      <c r="A33" s="8" t="s">
        <v>29</v>
      </c>
      <c r="B33" s="17">
        <f>SUM(B31/B32)*1000</f>
        <v>615.55555555555554</v>
      </c>
      <c r="C33" s="53">
        <f t="shared" ref="C33:E33" si="1">SUM(C31/C32)*1000</f>
        <v>152.11640211640213</v>
      </c>
      <c r="D33" s="53" t="e">
        <f t="shared" si="1"/>
        <v>#DIV/0!</v>
      </c>
      <c r="E33" s="53">
        <f t="shared" si="1"/>
        <v>463.43915343915342</v>
      </c>
    </row>
    <row r="34" spans="1:7" ht="16.149999999999999" customHeight="1">
      <c r="A34" s="8" t="s">
        <v>24</v>
      </c>
      <c r="B34" s="19">
        <v>20.6</v>
      </c>
      <c r="C34" s="57">
        <v>20.6</v>
      </c>
      <c r="D34" s="16"/>
      <c r="E34" s="16">
        <v>20.6</v>
      </c>
    </row>
    <row r="35" spans="1:7" ht="31.9" customHeight="1">
      <c r="A35" s="9" t="s">
        <v>35</v>
      </c>
      <c r="B35" s="45">
        <f>SUM(B31/B32*B34)*1000</f>
        <v>12680.444444444445</v>
      </c>
      <c r="C35" s="45">
        <f>SUM(C31/C32*C34)*1000</f>
        <v>3133.5978835978835</v>
      </c>
      <c r="D35" s="32"/>
      <c r="E35" s="45">
        <f>SUM(E31/E32*E34)*1000</f>
        <v>9546.8465608465613</v>
      </c>
    </row>
    <row r="36" spans="1:7" ht="15.75" hidden="1">
      <c r="A36" s="14">
        <v>0.05</v>
      </c>
      <c r="B36" s="34">
        <f>SUM(C36+E36)</f>
        <v>638.34232804232806</v>
      </c>
      <c r="C36" s="35">
        <v>161</v>
      </c>
      <c r="D36" s="34"/>
      <c r="E36" s="34">
        <f>E35*A36</f>
        <v>477.34232804232806</v>
      </c>
    </row>
    <row r="37" spans="1:7" ht="15.75" hidden="1">
      <c r="A37" s="14">
        <v>0.1</v>
      </c>
      <c r="B37" s="34">
        <f>B35*A37</f>
        <v>1268.0444444444447</v>
      </c>
      <c r="C37" s="35">
        <f>C35*A37</f>
        <v>313.35978835978835</v>
      </c>
      <c r="D37" s="34"/>
      <c r="E37" s="34">
        <f>E35*A37</f>
        <v>954.68465608465613</v>
      </c>
    </row>
    <row r="38" spans="1:7" ht="15.75" hidden="1">
      <c r="A38" s="14">
        <v>0.2</v>
      </c>
      <c r="B38" s="34">
        <f>B35*A38</f>
        <v>2536.0888888888894</v>
      </c>
      <c r="C38" s="35">
        <f>C35*A38</f>
        <v>626.71957671957671</v>
      </c>
      <c r="D38" s="34"/>
      <c r="E38" s="34">
        <f>E35*A38</f>
        <v>1909.3693121693123</v>
      </c>
    </row>
    <row r="39" spans="1:7" ht="15.75" hidden="1">
      <c r="A39" s="14">
        <v>0.5</v>
      </c>
      <c r="B39" s="34">
        <f>B35*A39</f>
        <v>6340.2222222222226</v>
      </c>
      <c r="C39" s="35">
        <f>C35*A39</f>
        <v>1566.7989417989418</v>
      </c>
      <c r="D39" s="44"/>
      <c r="E39" s="34">
        <f>E35*A39</f>
        <v>4773.4232804232806</v>
      </c>
    </row>
    <row r="40" spans="1:7" ht="15.75" hidden="1">
      <c r="A40" s="14">
        <v>0.8</v>
      </c>
      <c r="B40" s="34">
        <f>B35*A40</f>
        <v>10144.355555555558</v>
      </c>
      <c r="C40" s="35">
        <f>C35*A40</f>
        <v>2506.8783068783068</v>
      </c>
      <c r="D40" s="34"/>
      <c r="E40" s="34">
        <f>E35*A40</f>
        <v>7637.477248677249</v>
      </c>
    </row>
    <row r="41" spans="1:7" ht="15.75" hidden="1">
      <c r="A41" s="14">
        <v>0.9</v>
      </c>
      <c r="B41" s="34">
        <f>B35*A41</f>
        <v>11412.400000000001</v>
      </c>
      <c r="C41" s="35">
        <f>C35*A41</f>
        <v>2820.2380952380954</v>
      </c>
      <c r="D41" s="34"/>
      <c r="E41" s="34">
        <v>8492</v>
      </c>
    </row>
    <row r="42" spans="1:7" ht="15.75" hidden="1">
      <c r="A42" s="14">
        <v>0.95</v>
      </c>
      <c r="B42" s="34">
        <f>SUM(C42+E42)</f>
        <v>12119.504232804233</v>
      </c>
      <c r="C42" s="35">
        <v>3050</v>
      </c>
      <c r="D42" s="34"/>
      <c r="E42" s="34">
        <f>E35*A42</f>
        <v>9069.5042328042327</v>
      </c>
    </row>
    <row r="43" spans="1:7" s="21" customFormat="1" ht="16.5" customHeight="1">
      <c r="A43" s="50">
        <v>1.04</v>
      </c>
      <c r="B43" s="52">
        <f>SUM(C43:E43)</f>
        <v>13187.662222222221</v>
      </c>
      <c r="C43" s="51">
        <f>SUM(C35*A43)</f>
        <v>3258.9417989417989</v>
      </c>
      <c r="D43" s="20"/>
      <c r="E43" s="51">
        <f>SUM(E35*A43)</f>
        <v>9928.7204232804233</v>
      </c>
      <c r="F43" s="20"/>
      <c r="G43" s="20"/>
    </row>
    <row r="44" spans="1:7" s="21" customFormat="1" ht="3.75" customHeight="1">
      <c r="A44" s="20"/>
      <c r="B44" s="22"/>
      <c r="C44" s="20"/>
      <c r="D44" s="20"/>
      <c r="E44" s="20"/>
      <c r="F44" s="20"/>
      <c r="G44" s="20"/>
    </row>
    <row r="45" spans="1:7" s="21" customFormat="1" ht="16.5" customHeight="1">
      <c r="A45" s="58">
        <v>0.2</v>
      </c>
      <c r="B45" s="52">
        <f>SUM(B43*A45)</f>
        <v>2637.5324444444445</v>
      </c>
      <c r="C45" s="59">
        <f>SUM(C43*A45)</f>
        <v>651.7883597883598</v>
      </c>
      <c r="D45" s="60"/>
      <c r="E45" s="59">
        <f>SUM(E43*A45)</f>
        <v>1985.7440846560849</v>
      </c>
      <c r="F45" s="20"/>
      <c r="G45" s="20"/>
    </row>
  </sheetData>
  <mergeCells count="3">
    <mergeCell ref="A1:E1"/>
    <mergeCell ref="A2:E2"/>
    <mergeCell ref="A3:E3"/>
  </mergeCells>
  <pageMargins left="1.0629921259842521" right="0.43307086614173229" top="0.51181102362204722" bottom="0.47244094488188981" header="0.27559055118110237" footer="0.23622047244094491"/>
  <pageSetup paperSize="9" scale="97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8</vt:i4>
      </vt:variant>
    </vt:vector>
  </HeadingPairs>
  <TitlesOfParts>
    <vt:vector size="16" baseType="lpstr">
      <vt:lpstr>Абрамкина</vt:lpstr>
      <vt:lpstr>Бочаева</vt:lpstr>
      <vt:lpstr>Благинин</vt:lpstr>
      <vt:lpstr>Воль</vt:lpstr>
      <vt:lpstr>Тяпкин</vt:lpstr>
      <vt:lpstr>Гулевич</vt:lpstr>
      <vt:lpstr>Уменьшение расходов</vt:lpstr>
      <vt:lpstr>Уменьшение расходов (2)</vt:lpstr>
      <vt:lpstr>Абрамкина!Область_печати</vt:lpstr>
      <vt:lpstr>Благинин!Область_печати</vt:lpstr>
      <vt:lpstr>Бочаева!Область_печати</vt:lpstr>
      <vt:lpstr>Воль!Область_печати</vt:lpstr>
      <vt:lpstr>Гулевич!Область_печати</vt:lpstr>
      <vt:lpstr>Тяпкин!Область_печати</vt:lpstr>
      <vt:lpstr>'Уменьшение расходов'!Область_печати</vt:lpstr>
      <vt:lpstr>'Уменьшение расходов (2)'!Область_печати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2019-10-18T08:48:18Z</dcterms:modified>
</cp:coreProperties>
</file>